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3" i="1"/>
  <c r="J51" i="1" l="1"/>
  <c r="G22" i="1" l="1"/>
  <c r="H22" i="1"/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B43" i="1"/>
  <c r="A43" i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B14" i="1"/>
  <c r="A14" i="1"/>
  <c r="G23" i="1"/>
  <c r="H23" i="1"/>
  <c r="I23" i="1"/>
  <c r="J23" i="1"/>
  <c r="F23" i="1"/>
  <c r="G100" i="1" l="1"/>
  <c r="I119" i="1"/>
  <c r="J119" i="1"/>
  <c r="G195" i="1"/>
  <c r="H195" i="1"/>
  <c r="J195" i="1"/>
  <c r="H176" i="1"/>
  <c r="I176" i="1"/>
  <c r="J176" i="1"/>
  <c r="J157" i="1"/>
  <c r="H157" i="1"/>
  <c r="I157" i="1"/>
  <c r="I138" i="1"/>
  <c r="G138" i="1"/>
  <c r="G119" i="1"/>
  <c r="H119" i="1"/>
  <c r="F100" i="1"/>
  <c r="J100" i="1"/>
  <c r="I100" i="1"/>
  <c r="J81" i="1"/>
  <c r="I81" i="1"/>
  <c r="G81" i="1"/>
  <c r="F119" i="1"/>
  <c r="F138" i="1"/>
  <c r="F157" i="1"/>
  <c r="F176" i="1"/>
  <c r="F195" i="1"/>
  <c r="I24" i="1"/>
  <c r="F24" i="1"/>
  <c r="J24" i="1"/>
  <c r="H24" i="1"/>
  <c r="G24" i="1"/>
  <c r="G196" i="1" s="1"/>
  <c r="I196" i="1" l="1"/>
  <c r="H196" i="1"/>
  <c r="F196" i="1"/>
  <c r="J196" i="1"/>
</calcChain>
</file>

<file path=xl/sharedStrings.xml><?xml version="1.0" encoding="utf-8"?>
<sst xmlns="http://schemas.openxmlformats.org/spreadsheetml/2006/main" count="437" uniqueCount="168">
  <si>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</si>
  <si>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</si>
  <si>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</si>
  <si>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</si>
  <si>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</si>
  <si>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</si>
  <si>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</si>
  <si>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</si>
  <si>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</si>
  <si>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</si>
  <si>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</si>
  <si>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</si>
  <si>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</si>
  <si>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</si>
  <si>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</si>
  <si>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</si>
  <si>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</si>
  <si>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</si>
  <si>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</si>
  <si>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</si>
  <si>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</si>
  <si>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</si>
  <si>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</si>
  <si>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</si>
  <si>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</si>
  <si>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</si>
  <si>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</si>
  <si>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</si>
  <si>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</si>
  <si>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</si>
  <si>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</si>
  <si>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</si>
  <si>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</si>
  <si>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</si>
  <si>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</si>
  <si>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</si>
  <si>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</si>
  <si>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</si>
  <si>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</si>
  <si>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</si>
  <si>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</si>
  <si>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</si>
  <si>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</si>
  <si>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</si>
  <si>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</si>
  <si>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булочное</t>
  </si>
  <si>
    <t>сладкое</t>
  </si>
  <si>
    <t>44, 4</t>
  </si>
  <si>
    <t>Салат из квашенной капусты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</si>
  <si>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</si>
  <si>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</si>
  <si>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</si>
  <si>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</si>
  <si>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Бутерброд с джемом</t>
  </si>
  <si>
    <t>Чай с  сахаром</t>
  </si>
  <si>
    <t>Салат овощной с яблоками и яйцом</t>
  </si>
  <si>
    <t>Борщ из свежей капусты с картофелем и сметаной</t>
  </si>
  <si>
    <t>Рыба / филе запеченая в сметанном соусе с картофелем</t>
  </si>
  <si>
    <t>Бутерброд с маслом</t>
  </si>
  <si>
    <t>Каша пшеничная молочная с маслом сливочным</t>
  </si>
  <si>
    <t>Кофейный напиток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</si>
  <si>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</si>
  <si>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</si>
  <si>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</si>
  <si>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</si>
  <si>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Напиток лимонный</t>
  </si>
  <si>
    <t>Омлет с сыром</t>
  </si>
  <si>
    <t>Чай с сахаром и лимоном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</si>
  <si>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</si>
  <si>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</si>
  <si>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</si>
  <si>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</si>
  <si>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Каша геркулесовая молочная с маслом сливочным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</si>
  <si>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</si>
  <si>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</si>
  <si>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</si>
  <si>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</si>
  <si>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Каша пшенная молочная</t>
  </si>
  <si>
    <t>Чай с сахаром</t>
  </si>
  <si>
    <t>Плов из филе птицы</t>
  </si>
  <si>
    <t>Пудинг из творога с соусом абрикосовым</t>
  </si>
  <si>
    <t>Винегрет овощной</t>
  </si>
  <si>
    <t>Суп из овощей со сметаной</t>
  </si>
  <si>
    <t>Зразы рубленные из кур с омлетом</t>
  </si>
  <si>
    <t>Рагу овощное</t>
  </si>
  <si>
    <t>Сок фруктовый</t>
  </si>
  <si>
    <t>Каша рисовая молочная с маслом сливочным</t>
  </si>
  <si>
    <t>Салат картофельный с морковью и зеленым горошком</t>
  </si>
  <si>
    <t>Щи из свежей капусты со сметаной</t>
  </si>
  <si>
    <t>Рыба тушенная в томате с овощами</t>
  </si>
  <si>
    <t>Картофель отварной</t>
  </si>
  <si>
    <t>Омлет натуральный</t>
  </si>
  <si>
    <t>Икра свекольная</t>
  </si>
  <si>
    <t>Суп картофельный с фасолью</t>
  </si>
  <si>
    <t>Биточки с луком запеченые</t>
  </si>
  <si>
    <t>Каша гречневая рассыпчатая</t>
  </si>
  <si>
    <t>Каша дружба с маслом сливочным</t>
  </si>
  <si>
    <t>Салат витаминный</t>
  </si>
  <si>
    <t>Суп картофельный с крупой</t>
  </si>
  <si>
    <t>Запеканка картофельная с печенью говяжей</t>
  </si>
  <si>
    <t>Компот из сухофруктов</t>
  </si>
  <si>
    <t>189/2008</t>
  </si>
  <si>
    <t>433/2008</t>
  </si>
  <si>
    <t>к/к</t>
  </si>
  <si>
    <t>91/2008</t>
  </si>
  <si>
    <t>273/2017</t>
  </si>
  <si>
    <t>331/2008</t>
  </si>
  <si>
    <t>441/2008</t>
  </si>
  <si>
    <t>224/384</t>
  </si>
  <si>
    <t>430/2008</t>
  </si>
  <si>
    <t>3/2008</t>
  </si>
  <si>
    <t>2/2008</t>
  </si>
  <si>
    <t>56/209/17</t>
  </si>
  <si>
    <t>76/208</t>
  </si>
  <si>
    <t>237/333/371</t>
  </si>
  <si>
    <t>442/2008</t>
  </si>
  <si>
    <t>1/2008</t>
  </si>
  <si>
    <t>432/2008</t>
  </si>
  <si>
    <t>52/2008</t>
  </si>
  <si>
    <t>101/2008</t>
  </si>
  <si>
    <t>261/373/08</t>
  </si>
  <si>
    <t>323/2008</t>
  </si>
  <si>
    <t>436/2008</t>
  </si>
  <si>
    <t>215/2008</t>
  </si>
  <si>
    <t>431/2008</t>
  </si>
  <si>
    <t>56/2008</t>
  </si>
  <si>
    <t>99/73/2008</t>
  </si>
  <si>
    <t>297/326/201</t>
  </si>
  <si>
    <t>325/2008</t>
  </si>
  <si>
    <t>37/2017</t>
  </si>
  <si>
    <t>94/2008</t>
  </si>
  <si>
    <t>245/372/08</t>
  </si>
  <si>
    <t>335/2008</t>
  </si>
  <si>
    <t>401/2008</t>
  </si>
  <si>
    <t>40/2008</t>
  </si>
  <si>
    <t>80/2008</t>
  </si>
  <si>
    <t>291/2008</t>
  </si>
  <si>
    <t>399/2008</t>
  </si>
  <si>
    <t>225/2008</t>
  </si>
  <si>
    <t>51/2008</t>
  </si>
  <si>
    <t>95/2008</t>
  </si>
  <si>
    <t>317/2008</t>
  </si>
  <si>
    <t>351/2008</t>
  </si>
  <si>
    <t>60/2017</t>
  </si>
  <si>
    <t>84/2008</t>
  </si>
  <si>
    <t>231/2008</t>
  </si>
  <si>
    <t>333/2008</t>
  </si>
  <si>
    <t>214/2008</t>
  </si>
  <si>
    <t>99/2008</t>
  </si>
  <si>
    <t>268/2017</t>
  </si>
  <si>
    <t>190/2008</t>
  </si>
  <si>
    <t>41/2008</t>
  </si>
  <si>
    <t>98/2008</t>
  </si>
  <si>
    <t>299/2008</t>
  </si>
  <si>
    <t>402/2008</t>
  </si>
  <si>
    <t>фрукты свежие</t>
  </si>
  <si>
    <t>Росольник домашний с птицей и сметаной</t>
  </si>
  <si>
    <t>компот из сухофруктов</t>
  </si>
  <si>
    <t>чай с сахором и лимоном</t>
  </si>
  <si>
    <t>207</t>
  </si>
  <si>
    <t>Запеканка из творога со сгущеным молоком</t>
  </si>
  <si>
    <t>Рассольник ленинградский со смет. и курой</t>
  </si>
  <si>
    <t>Суп крестьянский с крупой  и курой</t>
  </si>
  <si>
    <t>мандарин свежий</t>
  </si>
  <si>
    <t>яблоко</t>
  </si>
  <si>
    <t>Мандарин свежий</t>
  </si>
  <si>
    <t>ГБОУ  Гимназия № 196</t>
  </si>
  <si>
    <t>Е.В. Шумилова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</si>
</sst>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0" fillId="2" borderId="2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0" borderId="1" xfId="0" applyNumberFormat="1" applyBorder="1"/>
    <xf numFmtId="49" fontId="0" fillId="0" borderId="2" xfId="0" applyNumberFormat="1" applyBorder="1"/>
    <xf numFmtId="49" fontId="0" fillId="4" borderId="5" xfId="0" applyNumberFormat="1" applyFill="1" applyBorder="1" applyProtection="1">
      <protection locked="0"/>
    </xf>
    <xf numFmtId="49" fontId="0" fillId="4" borderId="2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0" borderId="4" xfId="0" applyNumberFormat="1" applyBorder="1"/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 vertical="top" wrapText="1"/>
    </xf>
    <xf numFmtId="49" fontId="0" fillId="4" borderId="5" xfId="0" applyNumberFormat="1" applyFill="1" applyBorder="1" applyAlignment="1" applyProtection="1">
      <alignment wrapText="1"/>
      <protection locked="0"/>
    </xf>
    <xf numFmtId="49" fontId="0" fillId="4" borderId="4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>
      <alignment horizontal="center" vertical="top" wrapText="1"/>
    </xf>
    <xf numFmtId="0" fontId="0" fillId="4" borderId="5" xfId="0" applyNumberFormat="1" applyFont="1" applyFill="1" applyBorder="1" applyAlignment="1" applyProtection="1">
      <alignment horizontal="center"/>
      <protection locked="0"/>
    </xf>
    <xf numFmtId="0" fontId="0" fillId="4" borderId="2" xfId="0" applyNumberFormat="1" applyFont="1" applyFill="1" applyBorder="1" applyAlignment="1" applyProtection="1">
      <alignment horizontal="center"/>
      <protection locked="0"/>
    </xf>
    <xf numFmtId="49" fontId="0" fillId="4" borderId="2" xfId="0" applyNumberFormat="1" applyFill="1" applyBorder="1" applyProtection="1"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Protection="1"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1" t="s">
        <v>166</v>
      </c>
      <c r="D1" s="112"/>
      <c r="E1" s="112"/>
      <c r="F1" s="11" t="s">
        <v>16</v>
      </c>
      <c r="G1" s="2" t="s">
        <v>17</v>
      </c>
      <c r="H1" s="113" t="s">
        <v>39</v>
      </c>
      <c r="I1" s="113"/>
      <c r="J1" s="113"/>
      <c r="K1" s="113"/>
    </row>
    <row r="2" spans="1:12" ht="18" x14ac:dyDescent="0.2">
      <c r="A2" s="34" t="s">
        <v>6</v>
      </c>
      <c r="C2" s="2"/>
      <c r="G2" s="2" t="s">
        <v>18</v>
      </c>
      <c r="H2" s="113" t="s">
        <v>167</v>
      </c>
      <c r="I2" s="113"/>
      <c r="J2" s="113"/>
      <c r="K2" s="11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70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70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0" t="s">
        <v>45</v>
      </c>
      <c r="E6" s="48" t="s">
        <v>40</v>
      </c>
      <c r="F6" s="54">
        <v>30</v>
      </c>
      <c r="G6" s="58">
        <v>4.5</v>
      </c>
      <c r="H6" s="58">
        <v>4.5</v>
      </c>
      <c r="I6" s="64">
        <v>7.4</v>
      </c>
      <c r="J6" s="55">
        <v>88.1</v>
      </c>
      <c r="K6" s="100" t="s">
        <v>110</v>
      </c>
      <c r="L6" s="38"/>
    </row>
    <row r="7" spans="1:12" ht="15" x14ac:dyDescent="0.25">
      <c r="A7" s="22"/>
      <c r="B7" s="14"/>
      <c r="C7" s="10"/>
      <c r="D7" s="51" t="s">
        <v>21</v>
      </c>
      <c r="E7" s="72" t="s">
        <v>41</v>
      </c>
      <c r="F7" s="55">
        <v>150</v>
      </c>
      <c r="G7" s="60">
        <v>5.42</v>
      </c>
      <c r="H7" s="60">
        <v>6.67</v>
      </c>
      <c r="I7" s="65">
        <v>23.6</v>
      </c>
      <c r="J7" s="59">
        <v>176.1</v>
      </c>
      <c r="K7" s="41" t="s">
        <v>101</v>
      </c>
      <c r="L7" s="40"/>
    </row>
    <row r="8" spans="1:12" ht="15" x14ac:dyDescent="0.25">
      <c r="A8" s="22"/>
      <c r="B8" s="14"/>
      <c r="C8" s="10"/>
      <c r="D8" s="51" t="s">
        <v>22</v>
      </c>
      <c r="E8" s="48" t="s">
        <v>42</v>
      </c>
      <c r="F8" s="55">
        <v>200</v>
      </c>
      <c r="G8" s="55">
        <v>2.9</v>
      </c>
      <c r="H8" s="55">
        <v>2.5</v>
      </c>
      <c r="I8" s="66">
        <v>24.8</v>
      </c>
      <c r="J8" s="55">
        <v>133.30000000000001</v>
      </c>
      <c r="K8" s="41" t="s">
        <v>102</v>
      </c>
      <c r="L8" s="40"/>
    </row>
    <row r="9" spans="1:12" ht="15" x14ac:dyDescent="0.25">
      <c r="A9" s="22"/>
      <c r="B9" s="14"/>
      <c r="C9" s="10"/>
      <c r="D9" s="51" t="s">
        <v>31</v>
      </c>
      <c r="E9" s="48" t="s">
        <v>43</v>
      </c>
      <c r="F9" s="55">
        <v>25</v>
      </c>
      <c r="G9" s="60">
        <v>2</v>
      </c>
      <c r="H9" s="82">
        <v>1.1599999999999999</v>
      </c>
      <c r="I9" s="67">
        <v>13</v>
      </c>
      <c r="J9" s="59">
        <v>70.44</v>
      </c>
      <c r="K9" s="41" t="s">
        <v>103</v>
      </c>
      <c r="L9" s="40"/>
    </row>
    <row r="10" spans="1:12" ht="15" x14ac:dyDescent="0.25">
      <c r="A10" s="22"/>
      <c r="B10" s="14"/>
      <c r="C10" s="10"/>
      <c r="D10" s="52" t="s">
        <v>46</v>
      </c>
      <c r="E10" s="49" t="s">
        <v>44</v>
      </c>
      <c r="F10" s="56">
        <v>20</v>
      </c>
      <c r="G10" s="62">
        <v>1.5</v>
      </c>
      <c r="H10" s="56">
        <v>2</v>
      </c>
      <c r="I10" s="68">
        <v>14.9</v>
      </c>
      <c r="J10" s="61">
        <v>83.6</v>
      </c>
      <c r="K10" s="41" t="s">
        <v>103</v>
      </c>
      <c r="L10" s="40"/>
    </row>
    <row r="11" spans="1:12" ht="15" x14ac:dyDescent="0.25">
      <c r="A11" s="22"/>
      <c r="B11" s="14"/>
      <c r="C11" s="10"/>
      <c r="D11" s="53" t="s">
        <v>24</v>
      </c>
      <c r="E11" s="48" t="s">
        <v>155</v>
      </c>
      <c r="F11" s="55">
        <v>100</v>
      </c>
      <c r="G11" s="55">
        <v>0.4</v>
      </c>
      <c r="H11" s="55">
        <v>0.4</v>
      </c>
      <c r="I11" s="66">
        <v>9.8000000000000007</v>
      </c>
      <c r="J11" s="55" t="s">
        <v>47</v>
      </c>
      <c r="K11" s="41" t="s">
        <v>103</v>
      </c>
      <c r="L11" s="40"/>
    </row>
    <row r="12" spans="1:12" ht="14.45" x14ac:dyDescent="0.3">
      <c r="A12" s="22"/>
      <c r="B12" s="14"/>
      <c r="C12" s="10"/>
      <c r="D12" s="5"/>
      <c r="E12" s="39"/>
      <c r="F12" s="57"/>
      <c r="G12" s="57"/>
      <c r="H12" s="57"/>
      <c r="I12" s="69"/>
      <c r="J12" s="55"/>
      <c r="K12" s="41"/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83">
        <v>525</v>
      </c>
      <c r="G13" s="83">
        <v>16.72</v>
      </c>
      <c r="H13" s="83">
        <v>17.23</v>
      </c>
      <c r="I13" s="83">
        <v>93.5</v>
      </c>
      <c r="J13" s="107">
        <f>SUM(J6:J12)</f>
        <v>551.54</v>
      </c>
      <c r="K13" s="24"/>
      <c r="L13" s="18">
        <f t="shared" ref="L13" si="0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74" t="s">
        <v>26</v>
      </c>
      <c r="E14" s="72" t="s">
        <v>48</v>
      </c>
      <c r="F14" s="55">
        <v>60</v>
      </c>
      <c r="G14" s="63">
        <v>0.9</v>
      </c>
      <c r="H14" s="63">
        <v>3.06</v>
      </c>
      <c r="I14" s="63">
        <v>4.5999999999999996</v>
      </c>
      <c r="J14" s="63">
        <v>49.62</v>
      </c>
      <c r="K14" s="101" t="s">
        <v>110</v>
      </c>
      <c r="L14" s="40"/>
    </row>
    <row r="15" spans="1:12" ht="15" x14ac:dyDescent="0.25">
      <c r="A15" s="22"/>
      <c r="B15" s="14"/>
      <c r="C15" s="10"/>
      <c r="D15" s="51" t="s">
        <v>27</v>
      </c>
      <c r="E15" s="48" t="s">
        <v>161</v>
      </c>
      <c r="F15" s="63">
        <v>205</v>
      </c>
      <c r="G15" s="63">
        <v>2.4</v>
      </c>
      <c r="H15" s="63">
        <v>4.6399999999999997</v>
      </c>
      <c r="I15" s="63">
        <v>13.8</v>
      </c>
      <c r="J15" s="63">
        <v>106.4</v>
      </c>
      <c r="K15" s="41" t="s">
        <v>104</v>
      </c>
      <c r="L15" s="40"/>
    </row>
    <row r="16" spans="1:12" ht="15" x14ac:dyDescent="0.25">
      <c r="A16" s="22"/>
      <c r="B16" s="14"/>
      <c r="C16" s="10"/>
      <c r="D16" s="51" t="s">
        <v>28</v>
      </c>
      <c r="E16" s="48" t="s">
        <v>49</v>
      </c>
      <c r="F16" s="55">
        <v>90</v>
      </c>
      <c r="G16" s="63">
        <v>13.5</v>
      </c>
      <c r="H16" s="63">
        <v>14.41</v>
      </c>
      <c r="I16" s="63">
        <v>11.7</v>
      </c>
      <c r="J16" s="63">
        <v>230.6</v>
      </c>
      <c r="K16" s="41" t="s">
        <v>105</v>
      </c>
      <c r="L16" s="40"/>
    </row>
    <row r="17" spans="1:12" ht="15" x14ac:dyDescent="0.25">
      <c r="A17" s="22"/>
      <c r="B17" s="14"/>
      <c r="C17" s="10"/>
      <c r="D17" s="51" t="s">
        <v>29</v>
      </c>
      <c r="E17" s="48" t="s">
        <v>50</v>
      </c>
      <c r="F17" s="55">
        <v>150</v>
      </c>
      <c r="G17" s="60">
        <v>5.5</v>
      </c>
      <c r="H17" s="60">
        <v>4.8</v>
      </c>
      <c r="I17" s="60">
        <v>31.3</v>
      </c>
      <c r="J17" s="60">
        <v>190.4</v>
      </c>
      <c r="K17" s="41" t="s">
        <v>106</v>
      </c>
      <c r="L17" s="40"/>
    </row>
    <row r="18" spans="1:12" ht="15" x14ac:dyDescent="0.25">
      <c r="A18" s="22"/>
      <c r="B18" s="14"/>
      <c r="C18" s="10"/>
      <c r="D18" s="51" t="s">
        <v>31</v>
      </c>
      <c r="E18" s="48" t="s">
        <v>43</v>
      </c>
      <c r="F18" s="55">
        <v>40</v>
      </c>
      <c r="G18" s="63">
        <v>2.9</v>
      </c>
      <c r="H18" s="63">
        <v>1.1000000000000001</v>
      </c>
      <c r="I18" s="63">
        <v>18.600000000000001</v>
      </c>
      <c r="J18" s="63">
        <v>95.9</v>
      </c>
      <c r="K18" s="41" t="s">
        <v>103</v>
      </c>
      <c r="L18" s="40"/>
    </row>
    <row r="19" spans="1:12" ht="15" x14ac:dyDescent="0.25">
      <c r="A19" s="22"/>
      <c r="B19" s="14"/>
      <c r="C19" s="10"/>
      <c r="D19" s="51" t="s">
        <v>32</v>
      </c>
      <c r="E19" s="48" t="s">
        <v>51</v>
      </c>
      <c r="F19" s="55">
        <v>40</v>
      </c>
      <c r="G19" s="63">
        <v>3.2</v>
      </c>
      <c r="H19" s="63">
        <v>1.7</v>
      </c>
      <c r="I19" s="63">
        <v>20.399999999999999</v>
      </c>
      <c r="J19" s="63">
        <v>109.7</v>
      </c>
      <c r="K19" s="41" t="s">
        <v>103</v>
      </c>
      <c r="L19" s="40"/>
    </row>
    <row r="20" spans="1:12" ht="15" x14ac:dyDescent="0.25">
      <c r="A20" s="22"/>
      <c r="B20" s="14"/>
      <c r="C20" s="10"/>
      <c r="D20" s="51" t="s">
        <v>22</v>
      </c>
      <c r="E20" s="73" t="s">
        <v>52</v>
      </c>
      <c r="F20" s="55">
        <v>200</v>
      </c>
      <c r="G20" s="63">
        <v>0.7</v>
      </c>
      <c r="H20" s="63">
        <v>0.3</v>
      </c>
      <c r="I20" s="63">
        <v>24.4</v>
      </c>
      <c r="J20" s="63">
        <v>103.1</v>
      </c>
      <c r="K20" s="41">
        <v>2008</v>
      </c>
      <c r="L20" s="40"/>
    </row>
    <row r="21" spans="1:12" ht="14.45" x14ac:dyDescent="0.3">
      <c r="A21" s="22"/>
      <c r="B21" s="14"/>
      <c r="C21" s="10"/>
      <c r="D21" s="5"/>
      <c r="E21" s="39"/>
      <c r="F21" s="78"/>
      <c r="G21" s="55"/>
      <c r="H21" s="55"/>
      <c r="I21" s="55"/>
      <c r="J21" s="55"/>
      <c r="K21" s="41"/>
      <c r="L21" s="40"/>
    </row>
    <row r="22" spans="1:12" ht="14.45" x14ac:dyDescent="0.3">
      <c r="A22" s="22"/>
      <c r="B22" s="14"/>
      <c r="C22" s="10"/>
      <c r="D22" s="5"/>
      <c r="E22" s="39"/>
      <c r="F22" s="89">
        <v>785</v>
      </c>
      <c r="G22" s="89">
        <f>SUM(G14:G21)</f>
        <v>29.099999999999998</v>
      </c>
      <c r="H22" s="89">
        <f>SUM(H14:H21)</f>
        <v>30.01</v>
      </c>
      <c r="I22" s="89">
        <v>124.8</v>
      </c>
      <c r="J22" s="89">
        <f>SUM(J14:J21)</f>
        <v>885.72</v>
      </c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1570</v>
      </c>
      <c r="G23" s="18">
        <f t="shared" ref="G23:J23" si="1">SUM(G14:G22)</f>
        <v>58.199999999999996</v>
      </c>
      <c r="H23" s="18">
        <f t="shared" si="1"/>
        <v>60.02</v>
      </c>
      <c r="I23" s="18">
        <f t="shared" si="1"/>
        <v>249.60000000000002</v>
      </c>
      <c r="J23" s="18">
        <f t="shared" si="1"/>
        <v>1771.44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08" t="s">
        <v>4</v>
      </c>
      <c r="D24" s="109"/>
      <c r="E24" s="30"/>
      <c r="F24" s="90">
        <f>F13+F23</f>
        <v>2095</v>
      </c>
      <c r="G24" s="90">
        <f t="shared" ref="G24:J24" si="3">G13+G23</f>
        <v>74.919999999999987</v>
      </c>
      <c r="H24" s="90">
        <f t="shared" si="3"/>
        <v>77.25</v>
      </c>
      <c r="I24" s="90">
        <f t="shared" si="3"/>
        <v>343.1</v>
      </c>
      <c r="J24" s="90">
        <f t="shared" si="3"/>
        <v>2322.98</v>
      </c>
      <c r="K24" s="31"/>
      <c r="L24" s="31">
        <f t="shared" ref="L24" si="4">L13+L23</f>
        <v>0</v>
      </c>
    </row>
    <row r="25" spans="1:12" ht="15" x14ac:dyDescent="0.25">
      <c r="A25" s="13">
        <v>1</v>
      </c>
      <c r="B25" s="14">
        <v>2</v>
      </c>
      <c r="C25" s="21" t="s">
        <v>20</v>
      </c>
      <c r="D25" s="50" t="s">
        <v>45</v>
      </c>
      <c r="E25" s="72" t="s">
        <v>53</v>
      </c>
      <c r="F25" s="54">
        <v>35</v>
      </c>
      <c r="G25" s="54">
        <v>1.2</v>
      </c>
      <c r="H25" s="54">
        <v>4.3</v>
      </c>
      <c r="I25" s="76">
        <v>22</v>
      </c>
      <c r="J25" s="76">
        <v>131.5</v>
      </c>
      <c r="K25" s="100" t="s">
        <v>111</v>
      </c>
      <c r="L25" s="38"/>
    </row>
    <row r="26" spans="1:12" ht="15" x14ac:dyDescent="0.25">
      <c r="A26" s="13"/>
      <c r="B26" s="14"/>
      <c r="C26" s="10"/>
      <c r="D26" s="51" t="s">
        <v>21</v>
      </c>
      <c r="E26" s="72" t="s">
        <v>160</v>
      </c>
      <c r="F26" s="63">
        <v>170</v>
      </c>
      <c r="G26" s="60">
        <v>26.6</v>
      </c>
      <c r="H26" s="60">
        <v>13.6</v>
      </c>
      <c r="I26" s="60">
        <v>26.6</v>
      </c>
      <c r="J26" s="60">
        <v>375.5</v>
      </c>
      <c r="K26" s="41" t="s">
        <v>108</v>
      </c>
      <c r="L26" s="40"/>
    </row>
    <row r="27" spans="1:12" ht="15" x14ac:dyDescent="0.25">
      <c r="A27" s="13"/>
      <c r="B27" s="14"/>
      <c r="C27" s="10"/>
      <c r="D27" s="51" t="s">
        <v>22</v>
      </c>
      <c r="E27" s="48" t="s">
        <v>54</v>
      </c>
      <c r="F27" s="63">
        <v>200</v>
      </c>
      <c r="G27" s="63">
        <v>0.2</v>
      </c>
      <c r="H27" s="63">
        <v>0.1</v>
      </c>
      <c r="I27" s="63">
        <v>15</v>
      </c>
      <c r="J27" s="63">
        <v>61.7</v>
      </c>
      <c r="K27" s="41" t="s">
        <v>109</v>
      </c>
      <c r="L27" s="40"/>
    </row>
    <row r="28" spans="1:12" ht="15" x14ac:dyDescent="0.25">
      <c r="A28" s="13"/>
      <c r="B28" s="14"/>
      <c r="C28" s="10"/>
      <c r="D28" s="51" t="s">
        <v>31</v>
      </c>
      <c r="E28" s="73" t="s">
        <v>43</v>
      </c>
      <c r="F28" s="77">
        <v>25</v>
      </c>
      <c r="G28" s="80">
        <v>2</v>
      </c>
      <c r="H28" s="62">
        <v>1.2</v>
      </c>
      <c r="I28" s="82">
        <v>13</v>
      </c>
      <c r="J28" s="59">
        <v>70.44</v>
      </c>
      <c r="K28" s="41" t="s">
        <v>103</v>
      </c>
      <c r="L28" s="40"/>
    </row>
    <row r="29" spans="1:12" ht="15" x14ac:dyDescent="0.25">
      <c r="A29" s="13"/>
      <c r="B29" s="14"/>
      <c r="C29" s="10"/>
      <c r="D29" s="53" t="s">
        <v>24</v>
      </c>
      <c r="E29" s="48" t="s">
        <v>163</v>
      </c>
      <c r="F29" s="55">
        <v>100</v>
      </c>
      <c r="G29" s="63">
        <v>0.5</v>
      </c>
      <c r="H29" s="63">
        <v>0.1</v>
      </c>
      <c r="I29" s="63">
        <v>5.0999999999999996</v>
      </c>
      <c r="J29" s="63">
        <v>23.53</v>
      </c>
      <c r="K29" s="41" t="s">
        <v>103</v>
      </c>
      <c r="L29" s="40"/>
    </row>
    <row r="30" spans="1:12" ht="14.45" x14ac:dyDescent="0.3">
      <c r="A30" s="13"/>
      <c r="B30" s="14"/>
      <c r="C30" s="10"/>
      <c r="D30" s="5"/>
      <c r="E30" s="72"/>
      <c r="F30" s="79"/>
      <c r="G30" s="57"/>
      <c r="H30" s="57"/>
      <c r="I30" s="55"/>
      <c r="J30" s="55"/>
      <c r="K30" s="41"/>
      <c r="L30" s="40"/>
    </row>
    <row r="31" spans="1:12" ht="14.45" x14ac:dyDescent="0.3">
      <c r="A31" s="13"/>
      <c r="B31" s="14"/>
      <c r="C31" s="10"/>
      <c r="D31" s="5"/>
      <c r="E31" s="48"/>
      <c r="F31" s="78"/>
      <c r="G31" s="55"/>
      <c r="H31" s="55"/>
      <c r="I31" s="55"/>
      <c r="J31" s="55"/>
      <c r="K31" s="41"/>
      <c r="L31" s="40"/>
    </row>
    <row r="32" spans="1:12" ht="15" x14ac:dyDescent="0.25">
      <c r="A32" s="15"/>
      <c r="B32" s="16"/>
      <c r="C32" s="7"/>
      <c r="D32" s="17" t="s">
        <v>33</v>
      </c>
      <c r="E32" s="85"/>
      <c r="F32" s="91">
        <v>530</v>
      </c>
      <c r="G32" s="91">
        <v>30.5</v>
      </c>
      <c r="H32" s="91">
        <v>19.3</v>
      </c>
      <c r="I32" s="92">
        <v>91.7</v>
      </c>
      <c r="J32" s="92">
        <v>662.7</v>
      </c>
      <c r="K32" s="24"/>
      <c r="L32" s="18">
        <f t="shared" ref="L32" si="5">SUM(L25:L31)</f>
        <v>0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4" t="s">
        <v>26</v>
      </c>
      <c r="E33" s="48" t="s">
        <v>55</v>
      </c>
      <c r="F33" s="63">
        <v>80</v>
      </c>
      <c r="G33" s="63">
        <v>2.5</v>
      </c>
      <c r="H33" s="63">
        <v>4.9000000000000004</v>
      </c>
      <c r="I33" s="63">
        <v>4.8</v>
      </c>
      <c r="J33" s="63">
        <v>73.709999999999994</v>
      </c>
      <c r="K33" s="41" t="s">
        <v>112</v>
      </c>
      <c r="L33" s="40"/>
    </row>
    <row r="34" spans="1:12" ht="15" x14ac:dyDescent="0.25">
      <c r="A34" s="13"/>
      <c r="B34" s="14"/>
      <c r="C34" s="10"/>
      <c r="D34" s="51" t="s">
        <v>27</v>
      </c>
      <c r="E34" s="48" t="s">
        <v>56</v>
      </c>
      <c r="F34" s="63">
        <v>210</v>
      </c>
      <c r="G34" s="63">
        <v>4.46</v>
      </c>
      <c r="H34" s="63">
        <v>6.44</v>
      </c>
      <c r="I34" s="63">
        <v>12.1</v>
      </c>
      <c r="J34" s="63">
        <v>124.8</v>
      </c>
      <c r="K34" s="41" t="s">
        <v>113</v>
      </c>
      <c r="L34" s="40"/>
    </row>
    <row r="35" spans="1:12" ht="17.25" customHeight="1" x14ac:dyDescent="0.25">
      <c r="A35" s="13"/>
      <c r="B35" s="14"/>
      <c r="C35" s="10"/>
      <c r="D35" s="51" t="s">
        <v>28</v>
      </c>
      <c r="E35" s="48" t="s">
        <v>57</v>
      </c>
      <c r="F35" s="63">
        <v>240</v>
      </c>
      <c r="G35" s="63">
        <v>17.8</v>
      </c>
      <c r="H35" s="63">
        <v>16.93</v>
      </c>
      <c r="I35" s="63">
        <v>23.86</v>
      </c>
      <c r="J35" s="63">
        <v>307.2</v>
      </c>
      <c r="K35" s="103" t="s">
        <v>114</v>
      </c>
      <c r="L35" s="40"/>
    </row>
    <row r="36" spans="1:12" ht="15" x14ac:dyDescent="0.25">
      <c r="A36" s="13"/>
      <c r="B36" s="14"/>
      <c r="C36" s="10"/>
      <c r="D36" s="51" t="s">
        <v>31</v>
      </c>
      <c r="E36" s="48" t="s">
        <v>43</v>
      </c>
      <c r="F36" s="55">
        <v>40</v>
      </c>
      <c r="G36" s="63">
        <v>2.9</v>
      </c>
      <c r="H36" s="63">
        <v>1.1000000000000001</v>
      </c>
      <c r="I36" s="63">
        <v>18.600000000000001</v>
      </c>
      <c r="J36" s="63">
        <v>95.9</v>
      </c>
      <c r="K36" s="41" t="s">
        <v>103</v>
      </c>
      <c r="L36" s="40"/>
    </row>
    <row r="37" spans="1:12" ht="15" x14ac:dyDescent="0.25">
      <c r="A37" s="13"/>
      <c r="B37" s="14"/>
      <c r="C37" s="10"/>
      <c r="D37" s="51" t="s">
        <v>32</v>
      </c>
      <c r="E37" s="48" t="s">
        <v>51</v>
      </c>
      <c r="F37" s="55">
        <v>40</v>
      </c>
      <c r="G37" s="63">
        <v>3.2</v>
      </c>
      <c r="H37" s="63">
        <v>1.7</v>
      </c>
      <c r="I37" s="63">
        <v>20.399999999999999</v>
      </c>
      <c r="J37" s="63">
        <v>109.7</v>
      </c>
      <c r="K37" s="41" t="s">
        <v>103</v>
      </c>
      <c r="L37" s="40"/>
    </row>
    <row r="38" spans="1:12" ht="15" x14ac:dyDescent="0.25">
      <c r="A38" s="13"/>
      <c r="B38" s="14"/>
      <c r="C38" s="10"/>
      <c r="D38" s="51" t="s">
        <v>22</v>
      </c>
      <c r="E38" s="48" t="s">
        <v>157</v>
      </c>
      <c r="F38" s="63">
        <v>200</v>
      </c>
      <c r="G38" s="63">
        <v>0.6</v>
      </c>
      <c r="H38" s="63">
        <v>0.1</v>
      </c>
      <c r="I38" s="63">
        <v>31.7</v>
      </c>
      <c r="J38" s="63">
        <v>131</v>
      </c>
      <c r="K38" s="41" t="s">
        <v>115</v>
      </c>
      <c r="L38" s="40"/>
    </row>
    <row r="39" spans="1:12" ht="14.45" x14ac:dyDescent="0.3">
      <c r="A39" s="13"/>
      <c r="B39" s="14"/>
      <c r="C39" s="10"/>
      <c r="D39" s="6"/>
      <c r="E39" s="48"/>
      <c r="F39" s="78"/>
      <c r="G39" s="55"/>
      <c r="H39" s="55"/>
      <c r="I39" s="55"/>
      <c r="J39" s="55"/>
      <c r="K39" s="41"/>
      <c r="L39" s="40"/>
    </row>
    <row r="40" spans="1:12" ht="14.45" x14ac:dyDescent="0.3">
      <c r="A40" s="13"/>
      <c r="B40" s="14"/>
      <c r="C40" s="10"/>
      <c r="D40" s="17"/>
      <c r="E40" s="48"/>
      <c r="F40" s="89"/>
      <c r="G40" s="89"/>
      <c r="H40" s="89"/>
      <c r="I40" s="89"/>
      <c r="J40" s="89"/>
      <c r="K40" s="41"/>
      <c r="L40" s="40"/>
    </row>
    <row r="41" spans="1:12" ht="14.45" x14ac:dyDescent="0.3">
      <c r="A41" s="13"/>
      <c r="B41" s="14"/>
      <c r="C41" s="10"/>
      <c r="D41" s="5"/>
      <c r="E41" s="81"/>
      <c r="F41" s="71"/>
      <c r="G41" s="71"/>
      <c r="H41" s="71"/>
      <c r="I41" s="71"/>
      <c r="J41" s="71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810</v>
      </c>
      <c r="G42" s="18">
        <f t="shared" ref="G42" si="6">SUM(G33:G41)</f>
        <v>31.46</v>
      </c>
      <c r="H42" s="18">
        <f t="shared" ref="H42" si="7">SUM(H33:H41)</f>
        <v>31.17</v>
      </c>
      <c r="I42" s="18">
        <f t="shared" ref="I42" si="8">SUM(I33:I41)</f>
        <v>111.46</v>
      </c>
      <c r="J42" s="18">
        <f t="shared" ref="J42:L42" si="9">SUM(J33:J41)</f>
        <v>842.31000000000006</v>
      </c>
      <c r="K42" s="24"/>
      <c r="L42" s="18">
        <f t="shared" si="9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08" t="s">
        <v>4</v>
      </c>
      <c r="D43" s="109"/>
      <c r="E43" s="30"/>
      <c r="F43" s="90">
        <f>F32+F42</f>
        <v>1340</v>
      </c>
      <c r="G43" s="90">
        <f t="shared" ref="G43" si="10">G32+G42</f>
        <v>61.96</v>
      </c>
      <c r="H43" s="90">
        <f t="shared" ref="H43" si="11">H32+H42</f>
        <v>50.47</v>
      </c>
      <c r="I43" s="90">
        <f t="shared" ref="I43" si="12">I32+I42</f>
        <v>203.16</v>
      </c>
      <c r="J43" s="90">
        <f t="shared" ref="J43:L43" si="13">J32+J42</f>
        <v>1505.0100000000002</v>
      </c>
      <c r="K43" s="31"/>
      <c r="L43" s="31">
        <f t="shared" si="13"/>
        <v>0</v>
      </c>
    </row>
    <row r="44" spans="1:12" ht="15" x14ac:dyDescent="0.25">
      <c r="A44" s="19">
        <v>1</v>
      </c>
      <c r="B44" s="20">
        <v>3</v>
      </c>
      <c r="C44" s="10" t="s">
        <v>20</v>
      </c>
      <c r="D44" s="74" t="s">
        <v>45</v>
      </c>
      <c r="E44" s="72" t="s">
        <v>58</v>
      </c>
      <c r="F44" s="76">
        <v>25</v>
      </c>
      <c r="G44" s="76">
        <v>1.1000000000000001</v>
      </c>
      <c r="H44" s="76">
        <v>8.4</v>
      </c>
      <c r="I44" s="76">
        <v>7.5</v>
      </c>
      <c r="J44" s="76">
        <v>110</v>
      </c>
      <c r="K44" s="100" t="s">
        <v>116</v>
      </c>
      <c r="L44" s="38"/>
    </row>
    <row r="45" spans="1:12" ht="15" x14ac:dyDescent="0.25">
      <c r="A45" s="22"/>
      <c r="B45" s="14"/>
      <c r="C45" s="10"/>
      <c r="D45" s="51" t="s">
        <v>21</v>
      </c>
      <c r="E45" s="48" t="s">
        <v>59</v>
      </c>
      <c r="F45" s="63">
        <v>150</v>
      </c>
      <c r="G45" s="60">
        <v>5.4</v>
      </c>
      <c r="H45" s="60">
        <v>6.2</v>
      </c>
      <c r="I45" s="60">
        <v>24</v>
      </c>
      <c r="J45" s="60">
        <v>173.4</v>
      </c>
      <c r="K45" s="41" t="s">
        <v>101</v>
      </c>
      <c r="L45" s="40"/>
    </row>
    <row r="46" spans="1:12" ht="15" x14ac:dyDescent="0.25">
      <c r="A46" s="22"/>
      <c r="B46" s="14"/>
      <c r="C46" s="10"/>
      <c r="D46" s="51" t="s">
        <v>22</v>
      </c>
      <c r="E46" s="48" t="s">
        <v>60</v>
      </c>
      <c r="F46" s="63">
        <v>200</v>
      </c>
      <c r="G46" s="63">
        <v>1.5</v>
      </c>
      <c r="H46" s="63">
        <v>1.3</v>
      </c>
      <c r="I46" s="63">
        <v>22.4</v>
      </c>
      <c r="J46" s="63">
        <v>107.3</v>
      </c>
      <c r="K46" s="41" t="s">
        <v>117</v>
      </c>
      <c r="L46" s="40"/>
    </row>
    <row r="47" spans="1:12" ht="15" x14ac:dyDescent="0.25">
      <c r="A47" s="22"/>
      <c r="B47" s="14"/>
      <c r="C47" s="10"/>
      <c r="D47" s="51" t="s">
        <v>31</v>
      </c>
      <c r="E47" s="73" t="s">
        <v>43</v>
      </c>
      <c r="F47" s="63">
        <v>25</v>
      </c>
      <c r="G47" s="60">
        <v>2</v>
      </c>
      <c r="H47" s="61">
        <v>1.2</v>
      </c>
      <c r="I47" s="82">
        <v>13</v>
      </c>
      <c r="J47" s="59">
        <v>70.44</v>
      </c>
      <c r="K47" s="41" t="s">
        <v>103</v>
      </c>
      <c r="L47" s="40"/>
    </row>
    <row r="48" spans="1:12" ht="15" x14ac:dyDescent="0.25">
      <c r="A48" s="22"/>
      <c r="B48" s="14"/>
      <c r="C48" s="10"/>
      <c r="D48" s="53" t="s">
        <v>24</v>
      </c>
      <c r="E48" s="48" t="s">
        <v>155</v>
      </c>
      <c r="F48" s="55">
        <v>100</v>
      </c>
      <c r="G48" s="63">
        <v>0.4</v>
      </c>
      <c r="H48" s="63">
        <v>0.3</v>
      </c>
      <c r="I48" s="63">
        <v>10.3</v>
      </c>
      <c r="J48" s="63">
        <v>45.5</v>
      </c>
      <c r="K48" s="41" t="s">
        <v>103</v>
      </c>
      <c r="L48" s="40"/>
    </row>
    <row r="49" spans="1:12" ht="14.45" x14ac:dyDescent="0.3">
      <c r="A49" s="22"/>
      <c r="B49" s="14"/>
      <c r="C49" s="10"/>
      <c r="D49" s="5"/>
      <c r="E49" s="39"/>
      <c r="F49" s="55"/>
      <c r="G49" s="55"/>
      <c r="H49" s="55"/>
      <c r="I49" s="55"/>
      <c r="J49" s="55"/>
      <c r="K49" s="41"/>
      <c r="L49" s="40"/>
    </row>
    <row r="50" spans="1:12" ht="14.45" x14ac:dyDescent="0.3">
      <c r="A50" s="22"/>
      <c r="B50" s="14"/>
      <c r="C50" s="10"/>
      <c r="D50" s="5"/>
      <c r="E50" s="39"/>
      <c r="F50" s="55"/>
      <c r="G50" s="55"/>
      <c r="H50" s="55"/>
      <c r="I50" s="55"/>
      <c r="J50" s="40"/>
      <c r="K50" s="41"/>
      <c r="L50" s="40"/>
    </row>
    <row r="51" spans="1:12" ht="15" x14ac:dyDescent="0.25">
      <c r="A51" s="23"/>
      <c r="B51" s="16"/>
      <c r="C51" s="7"/>
      <c r="D51" s="17" t="s">
        <v>33</v>
      </c>
      <c r="E51" s="8"/>
      <c r="F51" s="83">
        <v>500</v>
      </c>
      <c r="G51" s="83">
        <v>10.4</v>
      </c>
      <c r="H51" s="83">
        <v>17.399999999999999</v>
      </c>
      <c r="I51" s="83">
        <v>77.2</v>
      </c>
      <c r="J51" s="84">
        <f t="shared" ref="J51:L51" si="14">SUM(J44:J50)</f>
        <v>506.64</v>
      </c>
      <c r="K51" s="24"/>
      <c r="L51" s="18">
        <f t="shared" si="14"/>
        <v>0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74" t="s">
        <v>26</v>
      </c>
      <c r="E52" s="72" t="s">
        <v>61</v>
      </c>
      <c r="F52" s="76">
        <v>60</v>
      </c>
      <c r="G52" s="76">
        <v>3.18</v>
      </c>
      <c r="H52" s="63">
        <v>5.82</v>
      </c>
      <c r="I52" s="63">
        <v>3</v>
      </c>
      <c r="J52" s="63">
        <v>78</v>
      </c>
      <c r="K52" s="41" t="s">
        <v>118</v>
      </c>
      <c r="L52" s="40"/>
    </row>
    <row r="53" spans="1:12" ht="15" x14ac:dyDescent="0.25">
      <c r="A53" s="22"/>
      <c r="B53" s="14"/>
      <c r="C53" s="10"/>
      <c r="D53" s="51" t="s">
        <v>27</v>
      </c>
      <c r="E53" s="48" t="s">
        <v>62</v>
      </c>
      <c r="F53" s="63">
        <v>210</v>
      </c>
      <c r="G53" s="63">
        <v>5.24</v>
      </c>
      <c r="H53" s="63">
        <v>3.6</v>
      </c>
      <c r="I53" s="63">
        <v>19</v>
      </c>
      <c r="J53" s="63">
        <v>114.8</v>
      </c>
      <c r="K53" s="41" t="s">
        <v>119</v>
      </c>
      <c r="L53" s="40"/>
    </row>
    <row r="54" spans="1:12" ht="25.5" x14ac:dyDescent="0.25">
      <c r="A54" s="22"/>
      <c r="B54" s="14"/>
      <c r="C54" s="10"/>
      <c r="D54" s="51" t="s">
        <v>28</v>
      </c>
      <c r="E54" s="48" t="s">
        <v>63</v>
      </c>
      <c r="F54" s="63">
        <v>120</v>
      </c>
      <c r="G54" s="63">
        <v>21.44</v>
      </c>
      <c r="H54" s="63">
        <v>13.76</v>
      </c>
      <c r="I54" s="63">
        <v>14.23</v>
      </c>
      <c r="J54" s="63">
        <v>266.48</v>
      </c>
      <c r="K54" s="41" t="s">
        <v>120</v>
      </c>
      <c r="L54" s="40"/>
    </row>
    <row r="55" spans="1:12" ht="15" x14ac:dyDescent="0.25">
      <c r="A55" s="22"/>
      <c r="B55" s="14"/>
      <c r="C55" s="10"/>
      <c r="D55" s="51" t="s">
        <v>29</v>
      </c>
      <c r="E55" s="48" t="s">
        <v>64</v>
      </c>
      <c r="F55" s="63">
        <v>150</v>
      </c>
      <c r="G55" s="63">
        <v>3.6</v>
      </c>
      <c r="H55" s="63">
        <v>4.5999999999999996</v>
      </c>
      <c r="I55" s="63">
        <v>3.7</v>
      </c>
      <c r="J55" s="63">
        <v>206.5</v>
      </c>
      <c r="K55" s="41" t="s">
        <v>121</v>
      </c>
      <c r="L55" s="40"/>
    </row>
    <row r="56" spans="1:12" ht="15" x14ac:dyDescent="0.25">
      <c r="A56" s="22"/>
      <c r="B56" s="14"/>
      <c r="C56" s="10"/>
      <c r="D56" s="51" t="s">
        <v>31</v>
      </c>
      <c r="E56" s="48" t="s">
        <v>43</v>
      </c>
      <c r="F56" s="55">
        <v>40</v>
      </c>
      <c r="G56" s="63">
        <v>2.9</v>
      </c>
      <c r="H56" s="63">
        <v>1.1000000000000001</v>
      </c>
      <c r="I56" s="63">
        <v>18.600000000000001</v>
      </c>
      <c r="J56" s="63">
        <v>95.9</v>
      </c>
      <c r="K56" s="41" t="s">
        <v>103</v>
      </c>
      <c r="L56" s="40"/>
    </row>
    <row r="57" spans="1:12" ht="15" x14ac:dyDescent="0.25">
      <c r="A57" s="22"/>
      <c r="B57" s="14"/>
      <c r="C57" s="10"/>
      <c r="D57" s="51" t="s">
        <v>32</v>
      </c>
      <c r="E57" s="48" t="s">
        <v>51</v>
      </c>
      <c r="F57" s="55">
        <v>40</v>
      </c>
      <c r="G57" s="63">
        <v>3.2</v>
      </c>
      <c r="H57" s="63">
        <v>1.7</v>
      </c>
      <c r="I57" s="63">
        <v>20.399999999999999</v>
      </c>
      <c r="J57" s="63">
        <v>109.7</v>
      </c>
      <c r="K57" s="41" t="s">
        <v>103</v>
      </c>
      <c r="L57" s="40"/>
    </row>
    <row r="58" spans="1:12" ht="15" x14ac:dyDescent="0.25">
      <c r="A58" s="22"/>
      <c r="B58" s="14"/>
      <c r="C58" s="10"/>
      <c r="D58" s="51" t="s">
        <v>22</v>
      </c>
      <c r="E58" s="48" t="s">
        <v>65</v>
      </c>
      <c r="F58" s="63">
        <v>200</v>
      </c>
      <c r="G58" s="63">
        <v>0.2</v>
      </c>
      <c r="H58" s="63">
        <v>0</v>
      </c>
      <c r="I58" s="63">
        <v>25.7</v>
      </c>
      <c r="J58" s="63">
        <v>103.6</v>
      </c>
      <c r="K58" s="41" t="s">
        <v>122</v>
      </c>
      <c r="L58" s="40"/>
    </row>
    <row r="59" spans="1:12" ht="14.45" x14ac:dyDescent="0.3">
      <c r="A59" s="22"/>
      <c r="B59" s="14"/>
      <c r="C59" s="10"/>
      <c r="D59" s="52"/>
      <c r="E59" s="73"/>
      <c r="F59" s="77"/>
      <c r="G59" s="77"/>
      <c r="H59" s="63"/>
      <c r="I59" s="63"/>
      <c r="J59" s="63"/>
      <c r="K59" s="41"/>
      <c r="L59" s="40"/>
    </row>
    <row r="60" spans="1:12" ht="14.45" x14ac:dyDescent="0.3">
      <c r="A60" s="22"/>
      <c r="B60" s="14"/>
      <c r="C60" s="10"/>
      <c r="D60" s="5"/>
      <c r="E60" s="39"/>
      <c r="F60" s="40"/>
      <c r="G60" s="75"/>
      <c r="H60" s="55"/>
      <c r="I60" s="55"/>
      <c r="J60" s="40"/>
      <c r="K60" s="41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820</v>
      </c>
      <c r="G61" s="18">
        <f t="shared" ref="G61" si="15">SUM(G52:G60)</f>
        <v>39.760000000000005</v>
      </c>
      <c r="H61" s="18">
        <f t="shared" ref="H61" si="16">SUM(H52:H60)</f>
        <v>30.580000000000002</v>
      </c>
      <c r="I61" s="18">
        <f t="shared" ref="I61" si="17">SUM(I52:I60)</f>
        <v>104.63000000000001</v>
      </c>
      <c r="J61" s="18">
        <f t="shared" ref="J61:L61" si="18">SUM(J52:J60)</f>
        <v>974.98</v>
      </c>
      <c r="K61" s="24"/>
      <c r="L61" s="18">
        <f t="shared" si="18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08" t="s">
        <v>4</v>
      </c>
      <c r="D62" s="109"/>
      <c r="E62" s="30"/>
      <c r="F62" s="90">
        <f>F51+F61</f>
        <v>1320</v>
      </c>
      <c r="G62" s="90">
        <f t="shared" ref="G62" si="19">G51+G61</f>
        <v>50.160000000000004</v>
      </c>
      <c r="H62" s="90">
        <f t="shared" ref="H62" si="20">H51+H61</f>
        <v>47.980000000000004</v>
      </c>
      <c r="I62" s="90">
        <f t="shared" ref="I62" si="21">I51+I61</f>
        <v>181.83</v>
      </c>
      <c r="J62" s="90">
        <f t="shared" ref="J62:L62" si="22">J51+J61</f>
        <v>1481.62</v>
      </c>
      <c r="K62" s="31"/>
      <c r="L62" s="31">
        <f t="shared" si="22"/>
        <v>0</v>
      </c>
    </row>
    <row r="63" spans="1:12" ht="15" x14ac:dyDescent="0.25">
      <c r="A63" s="19">
        <v>1</v>
      </c>
      <c r="B63" s="20">
        <v>4</v>
      </c>
      <c r="C63" s="10" t="s">
        <v>20</v>
      </c>
      <c r="D63" s="74" t="s">
        <v>45</v>
      </c>
      <c r="E63" s="72" t="s">
        <v>40</v>
      </c>
      <c r="F63" s="76">
        <v>30</v>
      </c>
      <c r="G63" s="54">
        <v>4.5</v>
      </c>
      <c r="H63" s="54">
        <v>4.5</v>
      </c>
      <c r="I63" s="87">
        <v>7.4</v>
      </c>
      <c r="J63" s="76">
        <v>88.1</v>
      </c>
      <c r="K63" s="100" t="s">
        <v>110</v>
      </c>
      <c r="L63" s="38"/>
    </row>
    <row r="64" spans="1:12" ht="15" x14ac:dyDescent="0.25">
      <c r="A64" s="22"/>
      <c r="B64" s="14"/>
      <c r="C64" s="10"/>
      <c r="D64" s="51" t="s">
        <v>21</v>
      </c>
      <c r="E64" s="48" t="s">
        <v>66</v>
      </c>
      <c r="F64" s="63">
        <v>150</v>
      </c>
      <c r="G64" s="60">
        <v>17.399999999999999</v>
      </c>
      <c r="H64" s="60">
        <v>27</v>
      </c>
      <c r="I64" s="65">
        <v>2.5</v>
      </c>
      <c r="J64" s="60">
        <v>322.39999999999998</v>
      </c>
      <c r="K64" s="41" t="s">
        <v>123</v>
      </c>
      <c r="L64" s="40"/>
    </row>
    <row r="65" spans="1:12" ht="15" x14ac:dyDescent="0.25">
      <c r="A65" s="22"/>
      <c r="B65" s="14"/>
      <c r="C65" s="10"/>
      <c r="D65" s="51" t="s">
        <v>22</v>
      </c>
      <c r="E65" s="48" t="s">
        <v>67</v>
      </c>
      <c r="F65" s="63">
        <v>207</v>
      </c>
      <c r="G65" s="63">
        <v>0.3</v>
      </c>
      <c r="H65" s="63">
        <v>0.1</v>
      </c>
      <c r="I65" s="66">
        <v>15.2</v>
      </c>
      <c r="J65" s="63">
        <v>62.9</v>
      </c>
      <c r="K65" s="41" t="s">
        <v>124</v>
      </c>
      <c r="L65" s="40"/>
    </row>
    <row r="66" spans="1:12" ht="15" x14ac:dyDescent="0.25">
      <c r="A66" s="22"/>
      <c r="B66" s="14"/>
      <c r="C66" s="10"/>
      <c r="D66" s="51" t="s">
        <v>31</v>
      </c>
      <c r="E66" s="48" t="s">
        <v>43</v>
      </c>
      <c r="F66" s="63">
        <v>25</v>
      </c>
      <c r="G66" s="60">
        <v>2</v>
      </c>
      <c r="H66" s="61">
        <v>1.2</v>
      </c>
      <c r="I66" s="67">
        <v>13</v>
      </c>
      <c r="J66" s="59">
        <v>70.44</v>
      </c>
      <c r="K66" s="41" t="s">
        <v>103</v>
      </c>
      <c r="L66" s="40"/>
    </row>
    <row r="67" spans="1:12" ht="15" x14ac:dyDescent="0.25">
      <c r="A67" s="22"/>
      <c r="B67" s="14"/>
      <c r="C67" s="10"/>
      <c r="D67" s="86" t="s">
        <v>24</v>
      </c>
      <c r="E67" s="48" t="s">
        <v>164</v>
      </c>
      <c r="F67" s="55">
        <v>100</v>
      </c>
      <c r="G67" s="76">
        <v>0.6</v>
      </c>
      <c r="H67" s="76">
        <v>0.1</v>
      </c>
      <c r="I67" s="88">
        <v>5.0999999999999996</v>
      </c>
      <c r="J67" s="63">
        <v>27.1</v>
      </c>
      <c r="K67" s="41" t="s">
        <v>103</v>
      </c>
      <c r="L67" s="40"/>
    </row>
    <row r="68" spans="1:12" ht="14.45" x14ac:dyDescent="0.3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/>
    </row>
    <row r="69" spans="1:12" ht="14.45" x14ac:dyDescent="0.3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512</v>
      </c>
      <c r="G70" s="18">
        <f t="shared" ref="G70" si="23">SUM(G63:G69)</f>
        <v>24.8</v>
      </c>
      <c r="H70" s="18">
        <f t="shared" ref="H70" si="24">SUM(H63:H69)</f>
        <v>32.900000000000006</v>
      </c>
      <c r="I70" s="18">
        <f t="shared" ref="I70" si="25">SUM(I63:I69)</f>
        <v>43.2</v>
      </c>
      <c r="J70" s="18">
        <f t="shared" ref="J70:L70" si="26">SUM(J63:J69)</f>
        <v>570.93999999999994</v>
      </c>
      <c r="K70" s="24"/>
      <c r="L70" s="18">
        <f t="shared" si="26"/>
        <v>0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74" t="s">
        <v>26</v>
      </c>
      <c r="E71" s="72" t="s">
        <v>68</v>
      </c>
      <c r="F71" s="76">
        <v>60</v>
      </c>
      <c r="G71" s="76">
        <v>2.2999999999999998</v>
      </c>
      <c r="H71" s="76">
        <v>4.9000000000000004</v>
      </c>
      <c r="I71" s="88">
        <v>4.5</v>
      </c>
      <c r="J71" s="63">
        <v>70.86</v>
      </c>
      <c r="K71" s="41" t="s">
        <v>125</v>
      </c>
      <c r="L71" s="40"/>
    </row>
    <row r="72" spans="1:12" ht="25.5" x14ac:dyDescent="0.25">
      <c r="A72" s="22"/>
      <c r="B72" s="14"/>
      <c r="C72" s="10"/>
      <c r="D72" s="51" t="s">
        <v>27</v>
      </c>
      <c r="E72" s="48" t="s">
        <v>69</v>
      </c>
      <c r="F72" s="63">
        <v>220</v>
      </c>
      <c r="G72" s="63">
        <v>7.32</v>
      </c>
      <c r="H72" s="63">
        <v>3.8</v>
      </c>
      <c r="I72" s="66">
        <v>30.68</v>
      </c>
      <c r="J72" s="63">
        <v>186.8</v>
      </c>
      <c r="K72" s="41" t="s">
        <v>126</v>
      </c>
      <c r="L72" s="40"/>
    </row>
    <row r="73" spans="1:12" ht="15" x14ac:dyDescent="0.25">
      <c r="A73" s="22"/>
      <c r="B73" s="14"/>
      <c r="C73" s="10"/>
      <c r="D73" s="51" t="s">
        <v>28</v>
      </c>
      <c r="E73" s="48" t="s">
        <v>70</v>
      </c>
      <c r="F73" s="63">
        <v>90</v>
      </c>
      <c r="G73" s="63">
        <v>8.4</v>
      </c>
      <c r="H73" s="63">
        <v>6.24</v>
      </c>
      <c r="I73" s="66">
        <v>9.36</v>
      </c>
      <c r="J73" s="63">
        <v>136.15</v>
      </c>
      <c r="K73" s="103" t="s">
        <v>127</v>
      </c>
      <c r="L73" s="40"/>
    </row>
    <row r="74" spans="1:12" ht="15" x14ac:dyDescent="0.25">
      <c r="A74" s="22"/>
      <c r="B74" s="14"/>
      <c r="C74" s="10"/>
      <c r="D74" s="51" t="s">
        <v>29</v>
      </c>
      <c r="E74" s="48" t="s">
        <v>71</v>
      </c>
      <c r="F74" s="63">
        <v>150</v>
      </c>
      <c r="G74" s="63">
        <v>3.7</v>
      </c>
      <c r="H74" s="63">
        <v>6.3</v>
      </c>
      <c r="I74" s="66">
        <v>32.799999999999997</v>
      </c>
      <c r="J74" s="63">
        <v>202.6</v>
      </c>
      <c r="K74" s="41" t="s">
        <v>128</v>
      </c>
      <c r="L74" s="40"/>
    </row>
    <row r="75" spans="1:12" ht="15" x14ac:dyDescent="0.25">
      <c r="A75" s="22"/>
      <c r="B75" s="14"/>
      <c r="C75" s="10"/>
      <c r="D75" s="51" t="s">
        <v>31</v>
      </c>
      <c r="E75" s="48" t="s">
        <v>43</v>
      </c>
      <c r="F75" s="55">
        <v>40</v>
      </c>
      <c r="G75" s="63">
        <v>2.9</v>
      </c>
      <c r="H75" s="63">
        <v>1.1000000000000001</v>
      </c>
      <c r="I75" s="66">
        <v>18.600000000000001</v>
      </c>
      <c r="J75" s="63">
        <v>95.9</v>
      </c>
      <c r="K75" s="41" t="s">
        <v>103</v>
      </c>
      <c r="L75" s="40"/>
    </row>
    <row r="76" spans="1:12" ht="15" x14ac:dyDescent="0.25">
      <c r="A76" s="22"/>
      <c r="B76" s="14"/>
      <c r="C76" s="10"/>
      <c r="D76" s="51" t="s">
        <v>32</v>
      </c>
      <c r="E76" s="48" t="s">
        <v>51</v>
      </c>
      <c r="F76" s="55">
        <v>40</v>
      </c>
      <c r="G76" s="63">
        <v>3.2</v>
      </c>
      <c r="H76" s="63">
        <v>1.7</v>
      </c>
      <c r="I76" s="66">
        <v>20.399999999999999</v>
      </c>
      <c r="J76" s="63">
        <v>109.7</v>
      </c>
      <c r="K76" s="41" t="s">
        <v>103</v>
      </c>
      <c r="L76" s="40"/>
    </row>
    <row r="77" spans="1:12" ht="15" x14ac:dyDescent="0.25">
      <c r="A77" s="22"/>
      <c r="B77" s="14"/>
      <c r="C77" s="10"/>
      <c r="D77" s="52" t="s">
        <v>30</v>
      </c>
      <c r="E77" s="48" t="s">
        <v>85</v>
      </c>
      <c r="F77" s="63">
        <v>200</v>
      </c>
      <c r="G77" s="63">
        <v>1</v>
      </c>
      <c r="H77" s="63">
        <v>0.2</v>
      </c>
      <c r="I77" s="66">
        <v>18</v>
      </c>
      <c r="J77" s="63">
        <v>77.8</v>
      </c>
      <c r="K77" s="41" t="s">
        <v>115</v>
      </c>
      <c r="L77" s="40"/>
    </row>
    <row r="78" spans="1:12" ht="14.45" x14ac:dyDescent="0.3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4.45" x14ac:dyDescent="0.3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800</v>
      </c>
      <c r="G80" s="18">
        <f t="shared" ref="G80" si="27">SUM(G71:G79)</f>
        <v>28.82</v>
      </c>
      <c r="H80" s="18">
        <f t="shared" ref="H80" si="28">SUM(H71:H79)</f>
        <v>24.24</v>
      </c>
      <c r="I80" s="18">
        <f t="shared" ref="I80" si="29">SUM(I71:I79)</f>
        <v>134.34</v>
      </c>
      <c r="J80" s="18">
        <f t="shared" ref="J80:L80" si="30">SUM(J71:J79)</f>
        <v>879.81000000000006</v>
      </c>
      <c r="K80" s="24"/>
      <c r="L80" s="18">
        <f t="shared" si="30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08" t="s">
        <v>4</v>
      </c>
      <c r="D81" s="109"/>
      <c r="E81" s="30"/>
      <c r="F81" s="90">
        <f>F70+F80</f>
        <v>1312</v>
      </c>
      <c r="G81" s="90">
        <f t="shared" ref="G81" si="31">G70+G80</f>
        <v>53.620000000000005</v>
      </c>
      <c r="H81" s="90">
        <f t="shared" ref="H81" si="32">H70+H80</f>
        <v>57.14</v>
      </c>
      <c r="I81" s="90">
        <f t="shared" ref="I81" si="33">I70+I80</f>
        <v>177.54000000000002</v>
      </c>
      <c r="J81" s="90">
        <f t="shared" ref="J81:L81" si="34">J70+J80</f>
        <v>1450.75</v>
      </c>
      <c r="K81" s="31"/>
      <c r="L81" s="31">
        <f t="shared" si="34"/>
        <v>0</v>
      </c>
    </row>
    <row r="82" spans="1:12" ht="15" x14ac:dyDescent="0.25">
      <c r="A82" s="19">
        <v>1</v>
      </c>
      <c r="B82" s="20">
        <v>5</v>
      </c>
      <c r="C82" s="21" t="s">
        <v>20</v>
      </c>
      <c r="D82" s="50" t="s">
        <v>45</v>
      </c>
      <c r="E82" s="72" t="s">
        <v>53</v>
      </c>
      <c r="F82" s="54">
        <v>35</v>
      </c>
      <c r="G82" s="54">
        <v>1.2</v>
      </c>
      <c r="H82" s="54">
        <v>4.3</v>
      </c>
      <c r="I82" s="87">
        <v>22</v>
      </c>
      <c r="J82" s="76">
        <v>131.5</v>
      </c>
      <c r="K82" s="100" t="s">
        <v>111</v>
      </c>
      <c r="L82" s="38"/>
    </row>
    <row r="83" spans="1:12" ht="15" x14ac:dyDescent="0.25">
      <c r="A83" s="22"/>
      <c r="B83" s="14"/>
      <c r="C83" s="10"/>
      <c r="D83" s="51" t="s">
        <v>21</v>
      </c>
      <c r="E83" s="48" t="s">
        <v>72</v>
      </c>
      <c r="F83" s="63">
        <v>150</v>
      </c>
      <c r="G83" s="60">
        <v>4.9000000000000004</v>
      </c>
      <c r="H83" s="60">
        <v>7.3</v>
      </c>
      <c r="I83" s="65">
        <v>18.3</v>
      </c>
      <c r="J83" s="60">
        <v>158.1</v>
      </c>
      <c r="K83" s="41" t="s">
        <v>101</v>
      </c>
      <c r="L83" s="40"/>
    </row>
    <row r="84" spans="1:12" ht="15" x14ac:dyDescent="0.25">
      <c r="A84" s="22"/>
      <c r="B84" s="14"/>
      <c r="C84" s="10"/>
      <c r="D84" s="51" t="s">
        <v>22</v>
      </c>
      <c r="E84" s="48" t="s">
        <v>60</v>
      </c>
      <c r="F84" s="63">
        <v>200</v>
      </c>
      <c r="G84" s="63">
        <v>1.5</v>
      </c>
      <c r="H84" s="63">
        <v>1.3</v>
      </c>
      <c r="I84" s="66">
        <v>22.4</v>
      </c>
      <c r="J84" s="63">
        <v>107.3</v>
      </c>
      <c r="K84" s="41" t="s">
        <v>117</v>
      </c>
      <c r="L84" s="40"/>
    </row>
    <row r="85" spans="1:12" ht="15" x14ac:dyDescent="0.25">
      <c r="A85" s="22"/>
      <c r="B85" s="14"/>
      <c r="C85" s="10"/>
      <c r="D85" s="51" t="s">
        <v>31</v>
      </c>
      <c r="E85" s="48" t="s">
        <v>43</v>
      </c>
      <c r="F85" s="63">
        <v>25</v>
      </c>
      <c r="G85" s="60">
        <v>2</v>
      </c>
      <c r="H85" s="61">
        <v>1.2</v>
      </c>
      <c r="I85" s="67">
        <v>13</v>
      </c>
      <c r="J85" s="59">
        <v>70.44</v>
      </c>
      <c r="K85" s="41" t="s">
        <v>103</v>
      </c>
      <c r="L85" s="40"/>
    </row>
    <row r="86" spans="1:12" ht="15" x14ac:dyDescent="0.25">
      <c r="A86" s="22"/>
      <c r="B86" s="14"/>
      <c r="C86" s="10"/>
      <c r="D86" s="93" t="s">
        <v>46</v>
      </c>
      <c r="E86" s="48" t="s">
        <v>73</v>
      </c>
      <c r="F86" s="63">
        <v>20</v>
      </c>
      <c r="G86" s="60">
        <v>0.6</v>
      </c>
      <c r="H86" s="82">
        <v>0.7</v>
      </c>
      <c r="I86" s="67">
        <v>15.5</v>
      </c>
      <c r="J86" s="60">
        <v>70.8</v>
      </c>
      <c r="K86" s="41" t="s">
        <v>103</v>
      </c>
      <c r="L86" s="40"/>
    </row>
    <row r="87" spans="1:12" ht="15" x14ac:dyDescent="0.25">
      <c r="A87" s="22"/>
      <c r="B87" s="14"/>
      <c r="C87" s="10"/>
      <c r="D87" s="86" t="s">
        <v>24</v>
      </c>
      <c r="E87" s="72" t="s">
        <v>155</v>
      </c>
      <c r="F87" s="57">
        <v>100</v>
      </c>
      <c r="G87" s="76">
        <v>0.4</v>
      </c>
      <c r="H87" s="76">
        <v>0.4</v>
      </c>
      <c r="I87" s="88">
        <v>9.8000000000000007</v>
      </c>
      <c r="J87" s="63">
        <v>44.4</v>
      </c>
      <c r="K87" s="41" t="s">
        <v>103</v>
      </c>
      <c r="L87" s="40"/>
    </row>
    <row r="88" spans="1:12" ht="14.45" x14ac:dyDescent="0.3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35">SUM(G82:G88)</f>
        <v>10.600000000000001</v>
      </c>
      <c r="H89" s="18">
        <f t="shared" ref="H89" si="36">SUM(H82:H88)</f>
        <v>15.2</v>
      </c>
      <c r="I89" s="18">
        <f t="shared" ref="I89" si="37">SUM(I82:I88)</f>
        <v>100.99999999999999</v>
      </c>
      <c r="J89" s="18">
        <f t="shared" ref="J89:L89" si="38">SUM(J82:J88)</f>
        <v>582.54</v>
      </c>
      <c r="K89" s="24"/>
      <c r="L89" s="18">
        <f t="shared" si="38"/>
        <v>0</v>
      </c>
    </row>
    <row r="90" spans="1:12" ht="30" x14ac:dyDescent="0.25">
      <c r="A90" s="25">
        <f>A82</f>
        <v>1</v>
      </c>
      <c r="B90" s="12">
        <f>B82</f>
        <v>5</v>
      </c>
      <c r="C90" s="9" t="s">
        <v>25</v>
      </c>
      <c r="D90" s="74" t="s">
        <v>26</v>
      </c>
      <c r="E90" s="72" t="s">
        <v>74</v>
      </c>
      <c r="F90" s="76">
        <v>60</v>
      </c>
      <c r="G90" s="76">
        <v>0.8</v>
      </c>
      <c r="H90" s="76">
        <v>4.74</v>
      </c>
      <c r="I90" s="88">
        <v>5.0999999999999996</v>
      </c>
      <c r="J90" s="63">
        <v>66.260000000000005</v>
      </c>
      <c r="K90" s="41" t="s">
        <v>129</v>
      </c>
      <c r="L90" s="40"/>
    </row>
    <row r="91" spans="1:12" ht="15" x14ac:dyDescent="0.25">
      <c r="A91" s="22"/>
      <c r="B91" s="14"/>
      <c r="C91" s="10"/>
      <c r="D91" s="51" t="s">
        <v>27</v>
      </c>
      <c r="E91" s="48" t="s">
        <v>162</v>
      </c>
      <c r="F91" s="63">
        <v>210</v>
      </c>
      <c r="G91" s="63">
        <v>4.8</v>
      </c>
      <c r="H91" s="63">
        <v>5.4</v>
      </c>
      <c r="I91" s="66">
        <v>9.9</v>
      </c>
      <c r="J91" s="63">
        <v>106.8</v>
      </c>
      <c r="K91" s="41" t="s">
        <v>130</v>
      </c>
      <c r="L91" s="40"/>
    </row>
    <row r="92" spans="1:12" ht="15" x14ac:dyDescent="0.25">
      <c r="A92" s="22"/>
      <c r="B92" s="14"/>
      <c r="C92" s="10"/>
      <c r="D92" s="51" t="s">
        <v>28</v>
      </c>
      <c r="E92" s="48" t="s">
        <v>75</v>
      </c>
      <c r="F92" s="63">
        <v>90</v>
      </c>
      <c r="G92" s="63">
        <v>6.12</v>
      </c>
      <c r="H92" s="63">
        <v>3.69</v>
      </c>
      <c r="I92" s="66">
        <v>5.76</v>
      </c>
      <c r="J92" s="63">
        <v>80.3</v>
      </c>
      <c r="K92" s="102" t="s">
        <v>131</v>
      </c>
      <c r="L92" s="40"/>
    </row>
    <row r="93" spans="1:12" ht="15" x14ac:dyDescent="0.25">
      <c r="A93" s="22"/>
      <c r="B93" s="14"/>
      <c r="C93" s="10"/>
      <c r="D93" s="51" t="s">
        <v>29</v>
      </c>
      <c r="E93" s="48" t="s">
        <v>76</v>
      </c>
      <c r="F93" s="63">
        <v>150</v>
      </c>
      <c r="G93" s="63">
        <v>3.1</v>
      </c>
      <c r="H93" s="63">
        <v>5.4</v>
      </c>
      <c r="I93" s="66">
        <v>20.3</v>
      </c>
      <c r="J93" s="63">
        <v>142.1</v>
      </c>
      <c r="K93" s="41" t="s">
        <v>132</v>
      </c>
      <c r="L93" s="40"/>
    </row>
    <row r="94" spans="1:12" ht="15" x14ac:dyDescent="0.25">
      <c r="A94" s="22"/>
      <c r="B94" s="14"/>
      <c r="C94" s="10"/>
      <c r="D94" s="51" t="s">
        <v>31</v>
      </c>
      <c r="E94" s="48" t="s">
        <v>43</v>
      </c>
      <c r="F94" s="55">
        <v>40</v>
      </c>
      <c r="G94" s="63">
        <v>2.9</v>
      </c>
      <c r="H94" s="63">
        <v>1.1000000000000001</v>
      </c>
      <c r="I94" s="66">
        <v>18.600000000000001</v>
      </c>
      <c r="J94" s="63">
        <v>95.9</v>
      </c>
      <c r="K94" s="41" t="s">
        <v>103</v>
      </c>
      <c r="L94" s="40"/>
    </row>
    <row r="95" spans="1:12" ht="15" x14ac:dyDescent="0.25">
      <c r="A95" s="22"/>
      <c r="B95" s="14"/>
      <c r="C95" s="10"/>
      <c r="D95" s="51" t="s">
        <v>32</v>
      </c>
      <c r="E95" s="48" t="s">
        <v>51</v>
      </c>
      <c r="F95" s="55">
        <v>40</v>
      </c>
      <c r="G95" s="63">
        <v>3.2</v>
      </c>
      <c r="H95" s="63">
        <v>1.7</v>
      </c>
      <c r="I95" s="66">
        <v>20.399999999999999</v>
      </c>
      <c r="J95" s="63">
        <v>109.7</v>
      </c>
      <c r="K95" s="41" t="s">
        <v>103</v>
      </c>
      <c r="L95" s="40"/>
    </row>
    <row r="96" spans="1:12" ht="15" x14ac:dyDescent="0.25">
      <c r="A96" s="22"/>
      <c r="B96" s="14"/>
      <c r="C96" s="10"/>
      <c r="D96" s="51" t="s">
        <v>22</v>
      </c>
      <c r="E96" s="48" t="s">
        <v>100</v>
      </c>
      <c r="F96" s="63">
        <v>200</v>
      </c>
      <c r="G96" s="63">
        <v>0.5</v>
      </c>
      <c r="H96" s="63">
        <v>0.1</v>
      </c>
      <c r="I96" s="66">
        <v>28.1</v>
      </c>
      <c r="J96" s="63">
        <v>115.3</v>
      </c>
      <c r="K96" s="41" t="s">
        <v>133</v>
      </c>
      <c r="L96" s="40"/>
    </row>
    <row r="97" spans="1:12" ht="14.45" x14ac:dyDescent="0.3">
      <c r="A97" s="22"/>
      <c r="B97" s="14"/>
      <c r="C97" s="10"/>
      <c r="D97" s="52"/>
      <c r="E97" s="73"/>
      <c r="F97" s="77"/>
      <c r="G97" s="77"/>
      <c r="H97" s="77"/>
      <c r="I97" s="94"/>
      <c r="J97" s="63"/>
      <c r="K97" s="41"/>
      <c r="L97" s="40"/>
    </row>
    <row r="98" spans="1:12" ht="14.45" x14ac:dyDescent="0.3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790</v>
      </c>
      <c r="G99" s="18">
        <f t="shared" ref="G99" si="39">SUM(G90:G98)</f>
        <v>21.419999999999998</v>
      </c>
      <c r="H99" s="18">
        <f t="shared" ref="H99" si="40">SUM(H90:H98)</f>
        <v>22.130000000000003</v>
      </c>
      <c r="I99" s="18">
        <f t="shared" ref="I99" si="41">SUM(I90:I98)</f>
        <v>108.16</v>
      </c>
      <c r="J99" s="18">
        <f t="shared" ref="J99:L99" si="42">SUM(J90:J98)</f>
        <v>716.36</v>
      </c>
      <c r="K99" s="24"/>
      <c r="L99" s="18">
        <f t="shared" si="42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08" t="s">
        <v>4</v>
      </c>
      <c r="D100" s="109"/>
      <c r="E100" s="30"/>
      <c r="F100" s="90">
        <f>F89+F99</f>
        <v>1320</v>
      </c>
      <c r="G100" s="90">
        <f t="shared" ref="G100" si="43">G89+G99</f>
        <v>32.019999999999996</v>
      </c>
      <c r="H100" s="90">
        <f t="shared" ref="H100" si="44">H89+H99</f>
        <v>37.33</v>
      </c>
      <c r="I100" s="90">
        <f t="shared" ref="I100" si="45">I89+I99</f>
        <v>209.15999999999997</v>
      </c>
      <c r="J100" s="90">
        <f t="shared" ref="J100:L100" si="46">J89+J99</f>
        <v>1298.9000000000001</v>
      </c>
      <c r="K100" s="31"/>
      <c r="L100" s="31">
        <f t="shared" si="46"/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0" t="s">
        <v>23</v>
      </c>
      <c r="E101" s="48" t="s">
        <v>40</v>
      </c>
      <c r="F101" s="54">
        <v>30</v>
      </c>
      <c r="G101" s="58">
        <v>4.5</v>
      </c>
      <c r="H101" s="58">
        <v>4.5</v>
      </c>
      <c r="I101" s="57">
        <v>7.4</v>
      </c>
      <c r="J101" s="57">
        <v>88.1</v>
      </c>
      <c r="K101" s="100" t="s">
        <v>110</v>
      </c>
      <c r="L101" s="38"/>
    </row>
    <row r="102" spans="1:12" ht="15" x14ac:dyDescent="0.25">
      <c r="A102" s="22"/>
      <c r="B102" s="14"/>
      <c r="C102" s="10"/>
      <c r="D102" s="51" t="s">
        <v>21</v>
      </c>
      <c r="E102" s="72" t="s">
        <v>77</v>
      </c>
      <c r="F102" s="63">
        <v>150</v>
      </c>
      <c r="G102" s="59">
        <v>5.4</v>
      </c>
      <c r="H102" s="59">
        <v>6.7</v>
      </c>
      <c r="I102" s="60">
        <v>23.6</v>
      </c>
      <c r="J102" s="59">
        <v>176.1</v>
      </c>
      <c r="K102" s="41" t="s">
        <v>101</v>
      </c>
      <c r="L102" s="40"/>
    </row>
    <row r="103" spans="1:12" ht="15" x14ac:dyDescent="0.25">
      <c r="A103" s="22"/>
      <c r="B103" s="14"/>
      <c r="C103" s="10"/>
      <c r="D103" s="51" t="s">
        <v>22</v>
      </c>
      <c r="E103" s="48" t="s">
        <v>78</v>
      </c>
      <c r="F103" s="63">
        <v>200</v>
      </c>
      <c r="G103" s="63">
        <v>0.2</v>
      </c>
      <c r="H103" s="63">
        <v>0.1</v>
      </c>
      <c r="I103" s="63">
        <v>15</v>
      </c>
      <c r="J103" s="63">
        <v>61.7</v>
      </c>
      <c r="K103" s="41" t="s">
        <v>109</v>
      </c>
      <c r="L103" s="40"/>
    </row>
    <row r="104" spans="1:12" ht="15" x14ac:dyDescent="0.25">
      <c r="A104" s="22"/>
      <c r="B104" s="14"/>
      <c r="C104" s="10"/>
      <c r="D104" s="51" t="s">
        <v>31</v>
      </c>
      <c r="E104" s="48" t="s">
        <v>43</v>
      </c>
      <c r="F104" s="63">
        <v>25</v>
      </c>
      <c r="G104" s="60">
        <v>2</v>
      </c>
      <c r="H104" s="61">
        <v>1.2</v>
      </c>
      <c r="I104" s="82">
        <v>13</v>
      </c>
      <c r="J104" s="59">
        <v>70.44</v>
      </c>
      <c r="K104" s="41" t="s">
        <v>103</v>
      </c>
      <c r="L104" s="40"/>
    </row>
    <row r="105" spans="1:12" ht="15" x14ac:dyDescent="0.25">
      <c r="A105" s="22"/>
      <c r="B105" s="14"/>
      <c r="C105" s="10"/>
      <c r="D105" s="52" t="s">
        <v>46</v>
      </c>
      <c r="E105" s="48" t="s">
        <v>44</v>
      </c>
      <c r="F105" s="63">
        <v>20</v>
      </c>
      <c r="G105" s="60">
        <v>1.5</v>
      </c>
      <c r="H105" s="82">
        <v>2</v>
      </c>
      <c r="I105" s="82">
        <v>14.9</v>
      </c>
      <c r="J105" s="60">
        <v>83.6</v>
      </c>
      <c r="K105" s="41" t="s">
        <v>103</v>
      </c>
      <c r="L105" s="40"/>
    </row>
    <row r="106" spans="1:12" ht="15" x14ac:dyDescent="0.25">
      <c r="A106" s="22"/>
      <c r="B106" s="14"/>
      <c r="C106" s="10"/>
      <c r="D106" s="93" t="s">
        <v>24</v>
      </c>
      <c r="E106" s="48" t="s">
        <v>155</v>
      </c>
      <c r="F106" s="82">
        <v>100</v>
      </c>
      <c r="G106" s="82">
        <v>0.4</v>
      </c>
      <c r="H106" s="82">
        <v>0.3</v>
      </c>
      <c r="I106" s="82">
        <v>10.3</v>
      </c>
      <c r="J106" s="82">
        <v>45.5</v>
      </c>
      <c r="K106" s="41" t="s">
        <v>103</v>
      </c>
      <c r="L106" s="40"/>
    </row>
    <row r="107" spans="1:12" ht="14.45" x14ac:dyDescent="0.3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525</v>
      </c>
      <c r="G108" s="18">
        <f t="shared" ref="G108:J108" si="47">SUM(G101:G107)</f>
        <v>14</v>
      </c>
      <c r="H108" s="18">
        <f t="shared" si="47"/>
        <v>14.799999999999999</v>
      </c>
      <c r="I108" s="18">
        <f t="shared" si="47"/>
        <v>84.2</v>
      </c>
      <c r="J108" s="18">
        <f t="shared" si="47"/>
        <v>525.43999999999994</v>
      </c>
      <c r="K108" s="24"/>
      <c r="L108" s="18">
        <f t="shared" ref="L108" si="48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74" t="s">
        <v>26</v>
      </c>
      <c r="E109" s="72" t="s">
        <v>48</v>
      </c>
      <c r="F109" s="57">
        <v>60</v>
      </c>
      <c r="G109" s="76">
        <v>0.9</v>
      </c>
      <c r="H109" s="76">
        <v>3.1</v>
      </c>
      <c r="I109" s="104">
        <v>4.5999999999999996</v>
      </c>
      <c r="J109" s="76">
        <v>49.62</v>
      </c>
      <c r="K109" s="41" t="s">
        <v>134</v>
      </c>
      <c r="L109" s="40"/>
    </row>
    <row r="110" spans="1:12" ht="15" x14ac:dyDescent="0.25">
      <c r="A110" s="22"/>
      <c r="B110" s="14"/>
      <c r="C110" s="10"/>
      <c r="D110" s="51" t="s">
        <v>27</v>
      </c>
      <c r="E110" s="48" t="s">
        <v>156</v>
      </c>
      <c r="F110" s="63">
        <v>210</v>
      </c>
      <c r="G110" s="63">
        <v>3.9</v>
      </c>
      <c r="H110" s="63">
        <v>5.3</v>
      </c>
      <c r="I110" s="105">
        <v>11.8</v>
      </c>
      <c r="J110" s="63">
        <v>110.6</v>
      </c>
      <c r="K110" s="41" t="s">
        <v>135</v>
      </c>
      <c r="L110" s="40"/>
    </row>
    <row r="111" spans="1:12" ht="15" x14ac:dyDescent="0.25">
      <c r="A111" s="22"/>
      <c r="B111" s="14"/>
      <c r="C111" s="10"/>
      <c r="D111" s="51" t="s">
        <v>28</v>
      </c>
      <c r="E111" s="48" t="s">
        <v>79</v>
      </c>
      <c r="F111" s="63">
        <v>240</v>
      </c>
      <c r="G111" s="63">
        <v>13.2</v>
      </c>
      <c r="H111" s="63">
        <v>12.2</v>
      </c>
      <c r="I111" s="105">
        <v>43.7</v>
      </c>
      <c r="J111" s="63">
        <v>330.8</v>
      </c>
      <c r="K111" s="41" t="s">
        <v>136</v>
      </c>
      <c r="L111" s="40"/>
    </row>
    <row r="112" spans="1:12" ht="15" x14ac:dyDescent="0.25">
      <c r="A112" s="22"/>
      <c r="B112" s="14"/>
      <c r="C112" s="10"/>
      <c r="D112" s="51" t="s">
        <v>31</v>
      </c>
      <c r="E112" s="48" t="s">
        <v>43</v>
      </c>
      <c r="F112" s="55">
        <v>40</v>
      </c>
      <c r="G112" s="63">
        <v>2.9</v>
      </c>
      <c r="H112" s="63">
        <v>1.1000000000000001</v>
      </c>
      <c r="I112" s="105">
        <v>18.600000000000001</v>
      </c>
      <c r="J112" s="63">
        <v>95.9</v>
      </c>
      <c r="K112" s="41" t="s">
        <v>103</v>
      </c>
      <c r="L112" s="40"/>
    </row>
    <row r="113" spans="1:12" ht="15" x14ac:dyDescent="0.25">
      <c r="A113" s="22"/>
      <c r="B113" s="14"/>
      <c r="C113" s="10"/>
      <c r="D113" s="51" t="s">
        <v>32</v>
      </c>
      <c r="E113" s="48" t="s">
        <v>51</v>
      </c>
      <c r="F113" s="55">
        <v>40</v>
      </c>
      <c r="G113" s="63">
        <v>3.2</v>
      </c>
      <c r="H113" s="63">
        <v>1.7</v>
      </c>
      <c r="I113" s="105">
        <v>20.399999999999999</v>
      </c>
      <c r="J113" s="63">
        <v>109.7</v>
      </c>
      <c r="K113" s="41" t="s">
        <v>103</v>
      </c>
      <c r="L113" s="40"/>
    </row>
    <row r="114" spans="1:12" ht="15" x14ac:dyDescent="0.25">
      <c r="A114" s="22"/>
      <c r="B114" s="14"/>
      <c r="C114" s="10"/>
      <c r="D114" s="51" t="s">
        <v>22</v>
      </c>
      <c r="E114" s="73" t="s">
        <v>100</v>
      </c>
      <c r="F114" s="75">
        <v>200</v>
      </c>
      <c r="G114" s="77">
        <v>0.6</v>
      </c>
      <c r="H114" s="77">
        <v>0.1</v>
      </c>
      <c r="I114" s="106">
        <v>31.7</v>
      </c>
      <c r="J114" s="77">
        <v>131</v>
      </c>
      <c r="K114" s="41" t="s">
        <v>137</v>
      </c>
      <c r="L114" s="40"/>
    </row>
    <row r="115" spans="1:12" ht="14.45" x14ac:dyDescent="0.3">
      <c r="A115" s="22"/>
      <c r="B115" s="14"/>
      <c r="C115" s="10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4.45" x14ac:dyDescent="0.3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4.45" x14ac:dyDescent="0.3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790</v>
      </c>
      <c r="G118" s="18">
        <f t="shared" ref="G118:J118" si="49">SUM(G109:G117)</f>
        <v>24.7</v>
      </c>
      <c r="H118" s="18">
        <f t="shared" si="49"/>
        <v>23.500000000000004</v>
      </c>
      <c r="I118" s="18">
        <f t="shared" si="49"/>
        <v>130.79999999999998</v>
      </c>
      <c r="J118" s="18">
        <f t="shared" si="49"/>
        <v>827.62</v>
      </c>
      <c r="K118" s="24"/>
      <c r="L118" s="18">
        <f t="shared" ref="L118" si="50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08" t="s">
        <v>4</v>
      </c>
      <c r="D119" s="109"/>
      <c r="E119" s="30"/>
      <c r="F119" s="90">
        <f>F108+F118</f>
        <v>1315</v>
      </c>
      <c r="G119" s="90">
        <f t="shared" ref="G119" si="51">G108+G118</f>
        <v>38.700000000000003</v>
      </c>
      <c r="H119" s="90">
        <f t="shared" ref="H119" si="52">H108+H118</f>
        <v>38.300000000000004</v>
      </c>
      <c r="I119" s="90">
        <f t="shared" ref="I119" si="53">I108+I118</f>
        <v>215</v>
      </c>
      <c r="J119" s="90">
        <f t="shared" ref="J119:L119" si="54">J108+J118</f>
        <v>1353.06</v>
      </c>
      <c r="K119" s="31"/>
      <c r="L119" s="31">
        <f t="shared" si="54"/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50" t="s">
        <v>23</v>
      </c>
      <c r="E120" s="96" t="s">
        <v>53</v>
      </c>
      <c r="F120" s="54">
        <v>35</v>
      </c>
      <c r="G120" s="54">
        <v>1.2</v>
      </c>
      <c r="H120" s="54">
        <v>4.3</v>
      </c>
      <c r="I120" s="76">
        <v>22</v>
      </c>
      <c r="J120" s="76">
        <v>131.5</v>
      </c>
      <c r="K120" s="100" t="s">
        <v>111</v>
      </c>
      <c r="L120" s="38"/>
    </row>
    <row r="121" spans="1:12" ht="15" x14ac:dyDescent="0.25">
      <c r="A121" s="13"/>
      <c r="B121" s="14"/>
      <c r="C121" s="10"/>
      <c r="D121" s="51" t="s">
        <v>21</v>
      </c>
      <c r="E121" s="72" t="s">
        <v>80</v>
      </c>
      <c r="F121" s="63">
        <v>170</v>
      </c>
      <c r="G121" s="60">
        <v>20.399999999999999</v>
      </c>
      <c r="H121" s="60">
        <v>15.4</v>
      </c>
      <c r="I121" s="60">
        <v>29.2</v>
      </c>
      <c r="J121" s="60">
        <v>337</v>
      </c>
      <c r="K121" s="41" t="s">
        <v>138</v>
      </c>
      <c r="L121" s="40"/>
    </row>
    <row r="122" spans="1:12" ht="15" x14ac:dyDescent="0.25">
      <c r="A122" s="13"/>
      <c r="B122" s="14"/>
      <c r="C122" s="10"/>
      <c r="D122" s="51" t="s">
        <v>22</v>
      </c>
      <c r="E122" s="48" t="s">
        <v>67</v>
      </c>
      <c r="F122" s="63">
        <v>207</v>
      </c>
      <c r="G122" s="63">
        <v>0.3</v>
      </c>
      <c r="H122" s="63">
        <v>0.1</v>
      </c>
      <c r="I122" s="63">
        <v>15.2</v>
      </c>
      <c r="J122" s="63">
        <v>62.9</v>
      </c>
      <c r="K122" s="41">
        <v>62.9</v>
      </c>
      <c r="L122" s="40"/>
    </row>
    <row r="123" spans="1:12" ht="15" x14ac:dyDescent="0.25">
      <c r="A123" s="13"/>
      <c r="B123" s="14"/>
      <c r="C123" s="10"/>
      <c r="D123" s="51" t="s">
        <v>31</v>
      </c>
      <c r="E123" s="48" t="s">
        <v>43</v>
      </c>
      <c r="F123" s="55">
        <v>25</v>
      </c>
      <c r="G123" s="60">
        <v>2</v>
      </c>
      <c r="H123" s="61">
        <v>1.2</v>
      </c>
      <c r="I123" s="82">
        <v>13</v>
      </c>
      <c r="J123" s="59">
        <v>70.44</v>
      </c>
      <c r="K123" s="41" t="s">
        <v>103</v>
      </c>
      <c r="L123" s="40"/>
    </row>
    <row r="124" spans="1:12" ht="15" x14ac:dyDescent="0.25">
      <c r="A124" s="13"/>
      <c r="B124" s="14"/>
      <c r="C124" s="10"/>
      <c r="D124" s="93" t="s">
        <v>24</v>
      </c>
      <c r="E124" s="48" t="s">
        <v>165</v>
      </c>
      <c r="F124" s="63">
        <v>100</v>
      </c>
      <c r="G124" s="60">
        <v>0.6</v>
      </c>
      <c r="H124" s="82">
        <v>0.1</v>
      </c>
      <c r="I124" s="82">
        <v>5.0999999999999996</v>
      </c>
      <c r="J124" s="60">
        <v>24.09</v>
      </c>
      <c r="K124" s="41" t="s">
        <v>103</v>
      </c>
      <c r="L124" s="40"/>
    </row>
    <row r="125" spans="1:12" ht="14.45" x14ac:dyDescent="0.3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4.45" x14ac:dyDescent="0.3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33</v>
      </c>
      <c r="E127" s="8"/>
      <c r="F127" s="18">
        <f>SUM(F120:F126)</f>
        <v>537</v>
      </c>
      <c r="G127" s="18">
        <f t="shared" ref="G127:J127" si="55">SUM(G120:G126)</f>
        <v>24.5</v>
      </c>
      <c r="H127" s="18">
        <f t="shared" si="55"/>
        <v>21.1</v>
      </c>
      <c r="I127" s="18">
        <f t="shared" si="55"/>
        <v>84.5</v>
      </c>
      <c r="J127" s="18">
        <f t="shared" si="55"/>
        <v>625.92999999999995</v>
      </c>
      <c r="K127" s="24"/>
      <c r="L127" s="18">
        <f t="shared" ref="L127" si="56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4" t="s">
        <v>26</v>
      </c>
      <c r="E128" s="72" t="s">
        <v>81</v>
      </c>
      <c r="F128" s="57">
        <v>60</v>
      </c>
      <c r="G128" s="76">
        <v>0.8</v>
      </c>
      <c r="H128" s="76">
        <v>6</v>
      </c>
      <c r="I128" s="88">
        <v>3.9</v>
      </c>
      <c r="J128" s="63">
        <v>73.709999999999994</v>
      </c>
      <c r="K128" s="41" t="s">
        <v>139</v>
      </c>
      <c r="L128" s="40"/>
    </row>
    <row r="129" spans="1:12" ht="15" x14ac:dyDescent="0.25">
      <c r="A129" s="13"/>
      <c r="B129" s="14"/>
      <c r="C129" s="10"/>
      <c r="D129" s="51" t="s">
        <v>27</v>
      </c>
      <c r="E129" s="48" t="s">
        <v>82</v>
      </c>
      <c r="F129" s="63">
        <v>205</v>
      </c>
      <c r="G129" s="63">
        <v>2.4</v>
      </c>
      <c r="H129" s="63">
        <v>3.4</v>
      </c>
      <c r="I129" s="66">
        <v>8.1999999999999993</v>
      </c>
      <c r="J129" s="63">
        <v>72.48</v>
      </c>
      <c r="K129" s="41" t="s">
        <v>140</v>
      </c>
      <c r="L129" s="40"/>
    </row>
    <row r="130" spans="1:12" ht="15" x14ac:dyDescent="0.25">
      <c r="A130" s="13"/>
      <c r="B130" s="14"/>
      <c r="C130" s="10"/>
      <c r="D130" s="51" t="s">
        <v>28</v>
      </c>
      <c r="E130" s="48" t="s">
        <v>83</v>
      </c>
      <c r="F130" s="63">
        <v>90</v>
      </c>
      <c r="G130" s="63">
        <v>12.9</v>
      </c>
      <c r="H130" s="63">
        <v>13.6</v>
      </c>
      <c r="I130" s="66">
        <v>8.6999999999999993</v>
      </c>
      <c r="J130" s="63">
        <v>209.3</v>
      </c>
      <c r="K130" s="41" t="s">
        <v>141</v>
      </c>
      <c r="L130" s="40"/>
    </row>
    <row r="131" spans="1:12" ht="15" x14ac:dyDescent="0.25">
      <c r="A131" s="13"/>
      <c r="B131" s="14"/>
      <c r="C131" s="10"/>
      <c r="D131" s="51" t="s">
        <v>29</v>
      </c>
      <c r="E131" s="48" t="s">
        <v>84</v>
      </c>
      <c r="F131" s="63">
        <v>150</v>
      </c>
      <c r="G131" s="63">
        <v>3.4</v>
      </c>
      <c r="H131" s="63">
        <v>6.7</v>
      </c>
      <c r="I131" s="66">
        <v>13.1</v>
      </c>
      <c r="J131" s="63">
        <v>126.3</v>
      </c>
      <c r="K131" s="41" t="s">
        <v>142</v>
      </c>
      <c r="L131" s="40"/>
    </row>
    <row r="132" spans="1:12" ht="15" x14ac:dyDescent="0.25">
      <c r="A132" s="13"/>
      <c r="B132" s="14"/>
      <c r="C132" s="10"/>
      <c r="D132" s="51" t="s">
        <v>31</v>
      </c>
      <c r="E132" s="48" t="s">
        <v>43</v>
      </c>
      <c r="F132" s="55">
        <v>40</v>
      </c>
      <c r="G132" s="63">
        <v>2.9</v>
      </c>
      <c r="H132" s="63">
        <v>1.1000000000000001</v>
      </c>
      <c r="I132" s="66">
        <v>18.600000000000001</v>
      </c>
      <c r="J132" s="63">
        <v>95.9</v>
      </c>
      <c r="K132" s="41" t="s">
        <v>103</v>
      </c>
      <c r="L132" s="40"/>
    </row>
    <row r="133" spans="1:12" ht="15" x14ac:dyDescent="0.25">
      <c r="A133" s="13"/>
      <c r="B133" s="14"/>
      <c r="C133" s="10"/>
      <c r="D133" s="51" t="s">
        <v>32</v>
      </c>
      <c r="E133" s="48" t="s">
        <v>51</v>
      </c>
      <c r="F133" s="55">
        <v>40</v>
      </c>
      <c r="G133" s="63">
        <v>3.2</v>
      </c>
      <c r="H133" s="63">
        <v>1.7</v>
      </c>
      <c r="I133" s="66">
        <v>20.399999999999999</v>
      </c>
      <c r="J133" s="63">
        <v>92</v>
      </c>
      <c r="K133" s="41" t="s">
        <v>103</v>
      </c>
      <c r="L133" s="40"/>
    </row>
    <row r="134" spans="1:12" ht="15" x14ac:dyDescent="0.25">
      <c r="A134" s="13"/>
      <c r="B134" s="14"/>
      <c r="C134" s="10"/>
      <c r="D134" s="93" t="s">
        <v>30</v>
      </c>
      <c r="E134" s="73" t="s">
        <v>85</v>
      </c>
      <c r="F134" s="75">
        <v>200</v>
      </c>
      <c r="G134" s="77">
        <v>0.1</v>
      </c>
      <c r="H134" s="77">
        <v>0.2</v>
      </c>
      <c r="I134" s="94">
        <v>18</v>
      </c>
      <c r="J134" s="63">
        <v>77.8</v>
      </c>
      <c r="K134" s="41" t="s">
        <v>103</v>
      </c>
      <c r="L134" s="40"/>
    </row>
    <row r="135" spans="1:12" ht="14.45" x14ac:dyDescent="0.3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4.45" x14ac:dyDescent="0.3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785</v>
      </c>
      <c r="G137" s="18">
        <f t="shared" ref="G137:J137" si="57">SUM(G128:G136)</f>
        <v>25.7</v>
      </c>
      <c r="H137" s="18">
        <f t="shared" si="57"/>
        <v>32.700000000000003</v>
      </c>
      <c r="I137" s="18">
        <f t="shared" si="57"/>
        <v>90.9</v>
      </c>
      <c r="J137" s="18">
        <f t="shared" si="57"/>
        <v>747.49</v>
      </c>
      <c r="K137" s="24"/>
      <c r="L137" s="18">
        <f t="shared" ref="L137" si="58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08" t="s">
        <v>4</v>
      </c>
      <c r="D138" s="109"/>
      <c r="E138" s="30"/>
      <c r="F138" s="90">
        <f>F127+F137</f>
        <v>1322</v>
      </c>
      <c r="G138" s="90">
        <f t="shared" ref="G138" si="59">G127+G137</f>
        <v>50.2</v>
      </c>
      <c r="H138" s="90">
        <f t="shared" ref="H138" si="60">H127+H137</f>
        <v>53.800000000000004</v>
      </c>
      <c r="I138" s="95">
        <f t="shared" ref="I138" si="61">I127+I137</f>
        <v>175.4</v>
      </c>
      <c r="J138" s="95">
        <f t="shared" ref="J138:L138" si="62">J127+J137</f>
        <v>1373.42</v>
      </c>
      <c r="K138" s="31"/>
      <c r="L138" s="31">
        <f t="shared" si="62"/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0" t="s">
        <v>45</v>
      </c>
      <c r="E139" s="96" t="s">
        <v>58</v>
      </c>
      <c r="F139" s="97">
        <v>35</v>
      </c>
      <c r="G139" s="54">
        <v>1.1000000000000001</v>
      </c>
      <c r="H139" s="54">
        <v>8.4</v>
      </c>
      <c r="I139" s="63">
        <v>7.5</v>
      </c>
      <c r="J139" s="63">
        <v>110</v>
      </c>
      <c r="K139" s="101" t="s">
        <v>116</v>
      </c>
      <c r="L139" s="38"/>
    </row>
    <row r="140" spans="1:12" ht="15" x14ac:dyDescent="0.25">
      <c r="A140" s="22"/>
      <c r="B140" s="14"/>
      <c r="C140" s="10"/>
      <c r="D140" s="51" t="s">
        <v>21</v>
      </c>
      <c r="E140" s="72" t="s">
        <v>86</v>
      </c>
      <c r="F140" s="82">
        <v>150</v>
      </c>
      <c r="G140" s="60">
        <v>3.8</v>
      </c>
      <c r="H140" s="60">
        <v>6.1</v>
      </c>
      <c r="I140" s="60">
        <v>20.9</v>
      </c>
      <c r="J140" s="60">
        <v>153.4</v>
      </c>
      <c r="K140" s="41" t="s">
        <v>101</v>
      </c>
      <c r="L140" s="40"/>
    </row>
    <row r="141" spans="1:12" ht="15" x14ac:dyDescent="0.25">
      <c r="A141" s="22"/>
      <c r="B141" s="14"/>
      <c r="C141" s="10"/>
      <c r="D141" s="51" t="s">
        <v>22</v>
      </c>
      <c r="E141" s="48" t="s">
        <v>60</v>
      </c>
      <c r="F141" s="63">
        <v>200</v>
      </c>
      <c r="G141" s="63">
        <v>1.5</v>
      </c>
      <c r="H141" s="63">
        <v>1.3</v>
      </c>
      <c r="I141" s="63">
        <v>22.4</v>
      </c>
      <c r="J141" s="63">
        <v>107.3</v>
      </c>
      <c r="K141" s="41" t="s">
        <v>117</v>
      </c>
      <c r="L141" s="40"/>
    </row>
    <row r="142" spans="1:12" ht="15.75" customHeight="1" x14ac:dyDescent="0.25">
      <c r="A142" s="22"/>
      <c r="B142" s="14"/>
      <c r="C142" s="10"/>
      <c r="D142" s="51" t="s">
        <v>31</v>
      </c>
      <c r="E142" s="48" t="s">
        <v>43</v>
      </c>
      <c r="F142" s="98">
        <v>25</v>
      </c>
      <c r="G142" s="60">
        <v>2</v>
      </c>
      <c r="H142" s="61">
        <v>1.2</v>
      </c>
      <c r="I142" s="82">
        <v>13</v>
      </c>
      <c r="J142" s="59">
        <v>70.44</v>
      </c>
      <c r="K142" s="41" t="s">
        <v>103</v>
      </c>
      <c r="L142" s="40"/>
    </row>
    <row r="143" spans="1:12" ht="15" x14ac:dyDescent="0.25">
      <c r="A143" s="22"/>
      <c r="B143" s="14"/>
      <c r="C143" s="10"/>
      <c r="D143" s="93" t="s">
        <v>24</v>
      </c>
      <c r="E143" s="48" t="s">
        <v>155</v>
      </c>
      <c r="F143" s="82">
        <v>100</v>
      </c>
      <c r="G143" s="60">
        <v>0.4</v>
      </c>
      <c r="H143" s="82">
        <v>0.4</v>
      </c>
      <c r="I143" s="82">
        <v>9.8000000000000007</v>
      </c>
      <c r="J143" s="60">
        <v>44.4</v>
      </c>
      <c r="K143" s="41" t="s">
        <v>103</v>
      </c>
      <c r="L143" s="40"/>
    </row>
    <row r="144" spans="1:12" ht="15" x14ac:dyDescent="0.2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63">SUM(G139:G145)</f>
        <v>8.8000000000000007</v>
      </c>
      <c r="H146" s="18">
        <f t="shared" si="63"/>
        <v>17.399999999999999</v>
      </c>
      <c r="I146" s="18">
        <f t="shared" si="63"/>
        <v>73.599999999999994</v>
      </c>
      <c r="J146" s="18">
        <f t="shared" si="63"/>
        <v>485.53999999999996</v>
      </c>
      <c r="K146" s="24"/>
      <c r="L146" s="18">
        <f t="shared" ref="L146" si="64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74" t="s">
        <v>26</v>
      </c>
      <c r="E147" s="72" t="s">
        <v>87</v>
      </c>
      <c r="F147" s="57">
        <v>60</v>
      </c>
      <c r="G147" s="76">
        <v>1.6</v>
      </c>
      <c r="H147" s="76">
        <v>4.2</v>
      </c>
      <c r="I147" s="63">
        <v>5.8</v>
      </c>
      <c r="J147" s="63">
        <v>67.67</v>
      </c>
      <c r="K147" s="41" t="s">
        <v>143</v>
      </c>
      <c r="L147" s="40"/>
    </row>
    <row r="148" spans="1:12" ht="15" x14ac:dyDescent="0.25">
      <c r="A148" s="22"/>
      <c r="B148" s="14"/>
      <c r="C148" s="10"/>
      <c r="D148" s="51" t="s">
        <v>27</v>
      </c>
      <c r="E148" s="48" t="s">
        <v>88</v>
      </c>
      <c r="F148" s="63">
        <v>205</v>
      </c>
      <c r="G148" s="63">
        <v>2.4</v>
      </c>
      <c r="H148" s="63">
        <v>4.4000000000000004</v>
      </c>
      <c r="I148" s="63">
        <v>6.4</v>
      </c>
      <c r="J148" s="63">
        <v>75.84</v>
      </c>
      <c r="K148" s="41" t="s">
        <v>144</v>
      </c>
      <c r="L148" s="40"/>
    </row>
    <row r="149" spans="1:12" ht="15" x14ac:dyDescent="0.25">
      <c r="A149" s="22"/>
      <c r="B149" s="14"/>
      <c r="C149" s="10"/>
      <c r="D149" s="51" t="s">
        <v>28</v>
      </c>
      <c r="E149" s="48" t="s">
        <v>89</v>
      </c>
      <c r="F149" s="63">
        <v>140</v>
      </c>
      <c r="G149" s="63">
        <v>15.3</v>
      </c>
      <c r="H149" s="63">
        <v>6.7</v>
      </c>
      <c r="I149" s="63">
        <v>6.7</v>
      </c>
      <c r="J149" s="63">
        <v>144.4</v>
      </c>
      <c r="K149" s="41" t="s">
        <v>145</v>
      </c>
      <c r="L149" s="40"/>
    </row>
    <row r="150" spans="1:12" ht="15" x14ac:dyDescent="0.25">
      <c r="A150" s="22"/>
      <c r="B150" s="14"/>
      <c r="C150" s="10"/>
      <c r="D150" s="51" t="s">
        <v>29</v>
      </c>
      <c r="E150" s="48" t="s">
        <v>90</v>
      </c>
      <c r="F150" s="63">
        <v>150</v>
      </c>
      <c r="G150" s="63">
        <v>2.9</v>
      </c>
      <c r="H150" s="63">
        <v>4.7</v>
      </c>
      <c r="I150" s="63">
        <v>23.5</v>
      </c>
      <c r="J150" s="63">
        <v>148</v>
      </c>
      <c r="K150" s="41" t="s">
        <v>146</v>
      </c>
      <c r="L150" s="40"/>
    </row>
    <row r="151" spans="1:12" ht="15" x14ac:dyDescent="0.25">
      <c r="A151" s="22"/>
      <c r="B151" s="14"/>
      <c r="C151" s="10"/>
      <c r="D151" s="51" t="s">
        <v>31</v>
      </c>
      <c r="E151" s="48" t="s">
        <v>43</v>
      </c>
      <c r="F151" s="55">
        <v>40</v>
      </c>
      <c r="G151" s="63">
        <v>2.9</v>
      </c>
      <c r="H151" s="63">
        <v>1.1000000000000001</v>
      </c>
      <c r="I151" s="63">
        <v>18.600000000000001</v>
      </c>
      <c r="J151" s="63">
        <v>95.9</v>
      </c>
      <c r="K151" s="41" t="s">
        <v>107</v>
      </c>
      <c r="L151" s="40"/>
    </row>
    <row r="152" spans="1:12" ht="15" x14ac:dyDescent="0.25">
      <c r="A152" s="22"/>
      <c r="B152" s="14"/>
      <c r="C152" s="10"/>
      <c r="D152" s="51" t="s">
        <v>32</v>
      </c>
      <c r="E152" s="48" t="s">
        <v>51</v>
      </c>
      <c r="F152" s="55">
        <v>40</v>
      </c>
      <c r="G152" s="63">
        <v>3.2</v>
      </c>
      <c r="H152" s="63">
        <v>1.7</v>
      </c>
      <c r="I152" s="63">
        <v>20.399999999999999</v>
      </c>
      <c r="J152" s="63">
        <v>109.7</v>
      </c>
      <c r="K152" s="41" t="s">
        <v>103</v>
      </c>
      <c r="L152" s="40"/>
    </row>
    <row r="153" spans="1:12" ht="15" x14ac:dyDescent="0.25">
      <c r="A153" s="22"/>
      <c r="B153" s="14"/>
      <c r="C153" s="10"/>
      <c r="D153" s="51" t="s">
        <v>22</v>
      </c>
      <c r="E153" s="73" t="s">
        <v>157</v>
      </c>
      <c r="F153" s="75">
        <v>200</v>
      </c>
      <c r="G153" s="77">
        <v>0.7</v>
      </c>
      <c r="H153" s="77">
        <v>0.3</v>
      </c>
      <c r="I153" s="63">
        <v>24.4</v>
      </c>
      <c r="J153" s="63">
        <v>103.1</v>
      </c>
      <c r="K153" s="41" t="s">
        <v>103</v>
      </c>
      <c r="L153" s="40"/>
    </row>
    <row r="154" spans="1:12" ht="15" x14ac:dyDescent="0.25">
      <c r="A154" s="22"/>
      <c r="B154" s="14"/>
      <c r="C154" s="10"/>
      <c r="D154" s="99"/>
      <c r="E154" s="73"/>
      <c r="F154" s="77"/>
      <c r="G154" s="77"/>
      <c r="H154" s="77"/>
      <c r="I154" s="63"/>
      <c r="J154" s="63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835</v>
      </c>
      <c r="G156" s="18">
        <f t="shared" ref="G156:J156" si="65">SUM(G147:G155)</f>
        <v>28.999999999999996</v>
      </c>
      <c r="H156" s="18">
        <f t="shared" si="65"/>
        <v>23.1</v>
      </c>
      <c r="I156" s="18">
        <f t="shared" si="65"/>
        <v>105.80000000000001</v>
      </c>
      <c r="J156" s="18">
        <f t="shared" si="65"/>
        <v>744.61</v>
      </c>
      <c r="K156" s="24"/>
      <c r="L156" s="18">
        <f t="shared" ref="L156" si="66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08" t="s">
        <v>4</v>
      </c>
      <c r="D157" s="109"/>
      <c r="E157" s="30"/>
      <c r="F157" s="90">
        <f>F146+F156</f>
        <v>1345</v>
      </c>
      <c r="G157" s="90">
        <f t="shared" ref="G157" si="67">G146+G156</f>
        <v>37.799999999999997</v>
      </c>
      <c r="H157" s="90">
        <f t="shared" ref="H157" si="68">H146+H156</f>
        <v>40.5</v>
      </c>
      <c r="I157" s="90">
        <f t="shared" ref="I157" si="69">I146+I156</f>
        <v>179.4</v>
      </c>
      <c r="J157" s="90">
        <f t="shared" ref="J157:L157" si="70">J146+J156</f>
        <v>1230.1500000000001</v>
      </c>
      <c r="K157" s="31"/>
      <c r="L157" s="31">
        <f t="shared" si="70"/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0" t="s">
        <v>23</v>
      </c>
      <c r="E158" s="96" t="s">
        <v>40</v>
      </c>
      <c r="F158" s="54">
        <v>30</v>
      </c>
      <c r="G158" s="58">
        <v>4.5</v>
      </c>
      <c r="H158" s="58">
        <v>4.5</v>
      </c>
      <c r="I158" s="57">
        <v>7.4</v>
      </c>
      <c r="J158" s="57">
        <v>88.1</v>
      </c>
      <c r="K158" s="100" t="s">
        <v>110</v>
      </c>
      <c r="L158" s="38"/>
    </row>
    <row r="159" spans="1:12" ht="15" x14ac:dyDescent="0.25">
      <c r="A159" s="22"/>
      <c r="B159" s="14"/>
      <c r="C159" s="10"/>
      <c r="D159" s="51" t="s">
        <v>21</v>
      </c>
      <c r="E159" s="72" t="s">
        <v>91</v>
      </c>
      <c r="F159" s="55">
        <v>150</v>
      </c>
      <c r="G159" s="60">
        <v>14.5</v>
      </c>
      <c r="H159" s="60">
        <v>23.9</v>
      </c>
      <c r="I159" s="60">
        <v>2.7</v>
      </c>
      <c r="J159" s="60">
        <v>283.3</v>
      </c>
      <c r="K159" s="41" t="s">
        <v>147</v>
      </c>
      <c r="L159" s="40"/>
    </row>
    <row r="160" spans="1:12" ht="15" x14ac:dyDescent="0.25">
      <c r="A160" s="22"/>
      <c r="B160" s="14"/>
      <c r="C160" s="10"/>
      <c r="D160" s="51" t="s">
        <v>22</v>
      </c>
      <c r="E160" s="48" t="s">
        <v>42</v>
      </c>
      <c r="F160" s="55">
        <v>200</v>
      </c>
      <c r="G160" s="63">
        <v>2.9</v>
      </c>
      <c r="H160" s="63">
        <v>2.5</v>
      </c>
      <c r="I160" s="63">
        <v>24.8</v>
      </c>
      <c r="J160" s="63">
        <v>133.30000000000001</v>
      </c>
      <c r="K160" s="41" t="s">
        <v>102</v>
      </c>
      <c r="L160" s="40"/>
    </row>
    <row r="161" spans="1:12" ht="15" x14ac:dyDescent="0.25">
      <c r="A161" s="22"/>
      <c r="B161" s="14"/>
      <c r="C161" s="10"/>
      <c r="D161" s="51" t="s">
        <v>31</v>
      </c>
      <c r="E161" s="48" t="s">
        <v>43</v>
      </c>
      <c r="F161" s="55">
        <v>25</v>
      </c>
      <c r="G161" s="60">
        <v>2</v>
      </c>
      <c r="H161" s="61">
        <v>1.2</v>
      </c>
      <c r="I161" s="82">
        <v>13</v>
      </c>
      <c r="J161" s="59">
        <v>70.44</v>
      </c>
      <c r="K161" s="41" t="s">
        <v>103</v>
      </c>
      <c r="L161" s="40"/>
    </row>
    <row r="162" spans="1:12" ht="15" x14ac:dyDescent="0.25">
      <c r="A162" s="22"/>
      <c r="B162" s="14"/>
      <c r="C162" s="10"/>
      <c r="D162" s="52" t="s">
        <v>24</v>
      </c>
      <c r="E162" s="48" t="s">
        <v>155</v>
      </c>
      <c r="F162" s="63">
        <v>100</v>
      </c>
      <c r="G162" s="60">
        <v>0.5</v>
      </c>
      <c r="H162" s="82">
        <v>0.1</v>
      </c>
      <c r="I162" s="82">
        <v>5</v>
      </c>
      <c r="J162" s="60">
        <v>23.41</v>
      </c>
      <c r="K162" s="41" t="s">
        <v>103</v>
      </c>
      <c r="L162" s="40"/>
    </row>
    <row r="163" spans="1:12" ht="15" x14ac:dyDescent="0.2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6"/>
      <c r="C165" s="7"/>
      <c r="D165" s="17" t="s">
        <v>33</v>
      </c>
      <c r="E165" s="8"/>
      <c r="F165" s="18">
        <f>SUM(F158:F164)</f>
        <v>505</v>
      </c>
      <c r="G165" s="18">
        <f t="shared" ref="G165:J165" si="71">SUM(G158:G164)</f>
        <v>24.4</v>
      </c>
      <c r="H165" s="18">
        <f t="shared" si="71"/>
        <v>32.200000000000003</v>
      </c>
      <c r="I165" s="18">
        <f t="shared" si="71"/>
        <v>52.900000000000006</v>
      </c>
      <c r="J165" s="18">
        <f t="shared" si="71"/>
        <v>598.54999999999995</v>
      </c>
      <c r="K165" s="24"/>
      <c r="L165" s="18">
        <f t="shared" ref="L165" si="72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74" t="s">
        <v>26</v>
      </c>
      <c r="E166" s="72" t="s">
        <v>92</v>
      </c>
      <c r="F166" s="57">
        <v>60</v>
      </c>
      <c r="G166" s="76">
        <v>2.2999999999999998</v>
      </c>
      <c r="H166" s="76">
        <v>4.9000000000000004</v>
      </c>
      <c r="I166" s="63">
        <v>4.5</v>
      </c>
      <c r="J166" s="63">
        <v>70.86</v>
      </c>
      <c r="K166" s="41" t="s">
        <v>125</v>
      </c>
      <c r="L166" s="40"/>
    </row>
    <row r="167" spans="1:12" ht="15" x14ac:dyDescent="0.25">
      <c r="A167" s="22"/>
      <c r="B167" s="14"/>
      <c r="C167" s="10"/>
      <c r="D167" s="51" t="s">
        <v>27</v>
      </c>
      <c r="E167" s="48" t="s">
        <v>93</v>
      </c>
      <c r="F167" s="63">
        <v>200</v>
      </c>
      <c r="G167" s="63">
        <v>5.0999999999999996</v>
      </c>
      <c r="H167" s="63">
        <v>3.6</v>
      </c>
      <c r="I167" s="63">
        <v>14.9</v>
      </c>
      <c r="J167" s="63">
        <v>112.4</v>
      </c>
      <c r="K167" s="41" t="s">
        <v>148</v>
      </c>
      <c r="L167" s="40"/>
    </row>
    <row r="168" spans="1:12" ht="15" x14ac:dyDescent="0.25">
      <c r="A168" s="22"/>
      <c r="B168" s="14"/>
      <c r="C168" s="10"/>
      <c r="D168" s="51" t="s">
        <v>28</v>
      </c>
      <c r="E168" s="48" t="s">
        <v>94</v>
      </c>
      <c r="F168" s="63">
        <v>90</v>
      </c>
      <c r="G168" s="63">
        <v>14.1</v>
      </c>
      <c r="H168" s="63">
        <v>20.3</v>
      </c>
      <c r="I168" s="63">
        <v>11.9</v>
      </c>
      <c r="J168" s="63">
        <v>286.2</v>
      </c>
      <c r="K168" s="41" t="s">
        <v>149</v>
      </c>
      <c r="L168" s="40"/>
    </row>
    <row r="169" spans="1:12" ht="15" x14ac:dyDescent="0.25">
      <c r="A169" s="22"/>
      <c r="B169" s="14"/>
      <c r="C169" s="10"/>
      <c r="D169" s="51" t="s">
        <v>29</v>
      </c>
      <c r="E169" s="48" t="s">
        <v>95</v>
      </c>
      <c r="F169" s="63">
        <v>150</v>
      </c>
      <c r="G169" s="63">
        <v>3.6</v>
      </c>
      <c r="H169" s="63">
        <v>4.5999999999999996</v>
      </c>
      <c r="I169" s="63">
        <v>37.700000000000003</v>
      </c>
      <c r="J169" s="63">
        <v>206.6</v>
      </c>
      <c r="K169" s="41" t="s">
        <v>121</v>
      </c>
      <c r="L169" s="40"/>
    </row>
    <row r="170" spans="1:12" ht="15" x14ac:dyDescent="0.25">
      <c r="A170" s="22"/>
      <c r="B170" s="14"/>
      <c r="C170" s="10"/>
      <c r="D170" s="51" t="s">
        <v>31</v>
      </c>
      <c r="E170" s="48" t="s">
        <v>43</v>
      </c>
      <c r="F170" s="55">
        <v>40</v>
      </c>
      <c r="G170" s="63">
        <v>2.9</v>
      </c>
      <c r="H170" s="63">
        <v>1.1000000000000001</v>
      </c>
      <c r="I170" s="63">
        <v>18.600000000000001</v>
      </c>
      <c r="J170" s="63">
        <v>95.9</v>
      </c>
      <c r="K170" s="41" t="s">
        <v>121</v>
      </c>
      <c r="L170" s="40"/>
    </row>
    <row r="171" spans="1:12" ht="15" x14ac:dyDescent="0.25">
      <c r="A171" s="22"/>
      <c r="B171" s="14"/>
      <c r="C171" s="10"/>
      <c r="D171" s="51" t="s">
        <v>32</v>
      </c>
      <c r="E171" s="48" t="s">
        <v>51</v>
      </c>
      <c r="F171" s="55">
        <v>40</v>
      </c>
      <c r="G171" s="63">
        <v>3.2</v>
      </c>
      <c r="H171" s="63">
        <v>1.7</v>
      </c>
      <c r="I171" s="63">
        <v>20.399999999999999</v>
      </c>
      <c r="J171" s="63">
        <v>109.7</v>
      </c>
      <c r="K171" s="41" t="s">
        <v>103</v>
      </c>
      <c r="L171" s="40"/>
    </row>
    <row r="172" spans="1:12" ht="15" x14ac:dyDescent="0.25">
      <c r="A172" s="22"/>
      <c r="B172" s="14"/>
      <c r="C172" s="10"/>
      <c r="D172" s="52" t="s">
        <v>30</v>
      </c>
      <c r="E172" s="73" t="s">
        <v>85</v>
      </c>
      <c r="F172" s="75">
        <v>200</v>
      </c>
      <c r="G172" s="77">
        <v>1</v>
      </c>
      <c r="H172" s="77">
        <v>0.2</v>
      </c>
      <c r="I172" s="63">
        <v>18</v>
      </c>
      <c r="J172" s="63">
        <v>77.8</v>
      </c>
      <c r="K172" s="41" t="s">
        <v>103</v>
      </c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780</v>
      </c>
      <c r="G175" s="18">
        <f t="shared" ref="G175:J175" si="73">SUM(G166:G174)</f>
        <v>32.200000000000003</v>
      </c>
      <c r="H175" s="18">
        <f t="shared" si="73"/>
        <v>36.400000000000006</v>
      </c>
      <c r="I175" s="18">
        <f t="shared" si="73"/>
        <v>126</v>
      </c>
      <c r="J175" s="18">
        <f t="shared" si="73"/>
        <v>959.45999999999992</v>
      </c>
      <c r="K175" s="24"/>
      <c r="L175" s="18">
        <f t="shared" ref="L175" si="74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08" t="s">
        <v>4</v>
      </c>
      <c r="D176" s="109"/>
      <c r="E176" s="30"/>
      <c r="F176" s="90">
        <f>F165+F175</f>
        <v>1285</v>
      </c>
      <c r="G176" s="90">
        <f t="shared" ref="G176" si="75">G165+G175</f>
        <v>56.6</v>
      </c>
      <c r="H176" s="90">
        <f t="shared" ref="H176" si="76">H165+H175</f>
        <v>68.600000000000009</v>
      </c>
      <c r="I176" s="90">
        <f t="shared" ref="I176" si="77">I165+I175</f>
        <v>178.9</v>
      </c>
      <c r="J176" s="90">
        <f t="shared" ref="J176:L176" si="78">J165+J175</f>
        <v>1558.0099999999998</v>
      </c>
      <c r="K176" s="31"/>
      <c r="L176" s="31">
        <f t="shared" si="78"/>
        <v>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0" t="s">
        <v>45</v>
      </c>
      <c r="E177" s="96" t="s">
        <v>53</v>
      </c>
      <c r="F177" s="54">
        <v>35</v>
      </c>
      <c r="G177" s="54">
        <v>1.2</v>
      </c>
      <c r="H177" s="54">
        <v>4.3</v>
      </c>
      <c r="I177" s="76">
        <v>22</v>
      </c>
      <c r="J177" s="76">
        <v>131.5</v>
      </c>
      <c r="K177" s="100" t="s">
        <v>111</v>
      </c>
      <c r="L177" s="38"/>
    </row>
    <row r="178" spans="1:12" ht="15" x14ac:dyDescent="0.25">
      <c r="A178" s="22"/>
      <c r="B178" s="14"/>
      <c r="C178" s="10"/>
      <c r="D178" s="51" t="s">
        <v>21</v>
      </c>
      <c r="E178" s="72" t="s">
        <v>96</v>
      </c>
      <c r="F178" s="55">
        <v>150</v>
      </c>
      <c r="G178" s="60">
        <v>4.7</v>
      </c>
      <c r="H178" s="60">
        <v>7.5</v>
      </c>
      <c r="I178" s="60">
        <v>20.100000000000001</v>
      </c>
      <c r="J178" s="60">
        <v>166.5</v>
      </c>
      <c r="K178" s="41" t="s">
        <v>150</v>
      </c>
      <c r="L178" s="40"/>
    </row>
    <row r="179" spans="1:12" ht="15" x14ac:dyDescent="0.25">
      <c r="A179" s="22"/>
      <c r="B179" s="14"/>
      <c r="C179" s="10"/>
      <c r="D179" s="51" t="s">
        <v>22</v>
      </c>
      <c r="E179" s="48" t="s">
        <v>158</v>
      </c>
      <c r="F179" s="55" t="s">
        <v>159</v>
      </c>
      <c r="G179" s="63">
        <v>0.3</v>
      </c>
      <c r="H179" s="63">
        <v>0.1</v>
      </c>
      <c r="I179" s="105">
        <v>15.2</v>
      </c>
      <c r="J179" s="63">
        <v>62.9</v>
      </c>
      <c r="K179" s="41" t="s">
        <v>117</v>
      </c>
      <c r="L179" s="40"/>
    </row>
    <row r="180" spans="1:12" ht="15" x14ac:dyDescent="0.25">
      <c r="A180" s="22"/>
      <c r="B180" s="14"/>
      <c r="C180" s="10"/>
      <c r="D180" s="51" t="s">
        <v>31</v>
      </c>
      <c r="E180" s="48" t="s">
        <v>43</v>
      </c>
      <c r="F180" s="55">
        <v>25</v>
      </c>
      <c r="G180" s="60">
        <v>2</v>
      </c>
      <c r="H180" s="61">
        <v>1.2</v>
      </c>
      <c r="I180" s="82">
        <v>13</v>
      </c>
      <c r="J180" s="59">
        <v>70.44</v>
      </c>
      <c r="K180" s="41" t="s">
        <v>103</v>
      </c>
      <c r="L180" s="40"/>
    </row>
    <row r="181" spans="1:12" ht="15" x14ac:dyDescent="0.25">
      <c r="A181" s="22"/>
      <c r="B181" s="14"/>
      <c r="C181" s="10"/>
      <c r="D181" s="52" t="s">
        <v>24</v>
      </c>
      <c r="E181" s="48" t="s">
        <v>155</v>
      </c>
      <c r="F181" s="63">
        <v>100</v>
      </c>
      <c r="G181" s="60">
        <v>0.4</v>
      </c>
      <c r="H181" s="82">
        <v>0.3</v>
      </c>
      <c r="I181" s="82">
        <v>10.3</v>
      </c>
      <c r="J181" s="60">
        <v>45.5</v>
      </c>
      <c r="K181" s="41" t="s">
        <v>103</v>
      </c>
      <c r="L181" s="40"/>
    </row>
    <row r="182" spans="1:12" ht="15" x14ac:dyDescent="0.2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3"/>
      <c r="B184" s="16"/>
      <c r="C184" s="7"/>
      <c r="D184" s="17" t="s">
        <v>33</v>
      </c>
      <c r="E184" s="8"/>
      <c r="F184" s="18">
        <f>SUM(F177:F183)</f>
        <v>310</v>
      </c>
      <c r="G184" s="18">
        <f t="shared" ref="G184:J184" si="79">SUM(G177:G183)</f>
        <v>8.6</v>
      </c>
      <c r="H184" s="18">
        <f t="shared" si="79"/>
        <v>13.4</v>
      </c>
      <c r="I184" s="18">
        <f t="shared" si="79"/>
        <v>80.599999999999994</v>
      </c>
      <c r="J184" s="18">
        <f t="shared" si="79"/>
        <v>476.84</v>
      </c>
      <c r="K184" s="24"/>
      <c r="L184" s="18">
        <f t="shared" ref="L184" si="80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74" t="s">
        <v>26</v>
      </c>
      <c r="E185" s="72" t="s">
        <v>97</v>
      </c>
      <c r="F185" s="57">
        <v>60</v>
      </c>
      <c r="G185" s="76">
        <v>0.7</v>
      </c>
      <c r="H185" s="76">
        <v>3.1</v>
      </c>
      <c r="I185" s="63">
        <v>5.7</v>
      </c>
      <c r="J185" s="63">
        <v>53.76</v>
      </c>
      <c r="K185" s="41" t="s">
        <v>151</v>
      </c>
      <c r="L185" s="40"/>
    </row>
    <row r="186" spans="1:12" ht="15" x14ac:dyDescent="0.25">
      <c r="A186" s="22"/>
      <c r="B186" s="14"/>
      <c r="C186" s="10"/>
      <c r="D186" s="51" t="s">
        <v>27</v>
      </c>
      <c r="E186" s="48" t="s">
        <v>98</v>
      </c>
      <c r="F186" s="63">
        <v>200</v>
      </c>
      <c r="G186" s="63">
        <v>3</v>
      </c>
      <c r="H186" s="63">
        <v>2.2000000000000002</v>
      </c>
      <c r="I186" s="63">
        <v>15.7</v>
      </c>
      <c r="J186" s="63">
        <v>94.72</v>
      </c>
      <c r="K186" s="41" t="s">
        <v>152</v>
      </c>
      <c r="L186" s="40"/>
    </row>
    <row r="187" spans="1:12" ht="15" x14ac:dyDescent="0.25">
      <c r="A187" s="22"/>
      <c r="B187" s="14"/>
      <c r="C187" s="10"/>
      <c r="D187" s="51" t="s">
        <v>28</v>
      </c>
      <c r="E187" s="48" t="s">
        <v>99</v>
      </c>
      <c r="F187" s="63">
        <v>250</v>
      </c>
      <c r="G187" s="63">
        <v>20.2</v>
      </c>
      <c r="H187" s="63">
        <v>19.8</v>
      </c>
      <c r="I187" s="63">
        <v>44.6</v>
      </c>
      <c r="J187" s="63">
        <v>437.4</v>
      </c>
      <c r="K187" s="41" t="s">
        <v>153</v>
      </c>
      <c r="L187" s="40"/>
    </row>
    <row r="188" spans="1:12" ht="15" x14ac:dyDescent="0.25">
      <c r="A188" s="22"/>
      <c r="B188" s="14"/>
      <c r="C188" s="10"/>
      <c r="D188" s="51" t="s">
        <v>31</v>
      </c>
      <c r="E188" s="48" t="s">
        <v>43</v>
      </c>
      <c r="F188" s="55">
        <v>40</v>
      </c>
      <c r="G188" s="63">
        <v>2.9</v>
      </c>
      <c r="H188" s="63">
        <v>1.1000000000000001</v>
      </c>
      <c r="I188" s="63">
        <v>18.600000000000001</v>
      </c>
      <c r="J188" s="63">
        <v>95.9</v>
      </c>
      <c r="K188" s="41" t="s">
        <v>103</v>
      </c>
      <c r="L188" s="40"/>
    </row>
    <row r="189" spans="1:12" ht="15" x14ac:dyDescent="0.25">
      <c r="A189" s="22"/>
      <c r="B189" s="14"/>
      <c r="C189" s="10"/>
      <c r="D189" s="51" t="s">
        <v>32</v>
      </c>
      <c r="E189" s="48" t="s">
        <v>51</v>
      </c>
      <c r="F189" s="55">
        <v>40</v>
      </c>
      <c r="G189" s="63">
        <v>3.2</v>
      </c>
      <c r="H189" s="63">
        <v>1.7</v>
      </c>
      <c r="I189" s="63">
        <v>20.399999999999999</v>
      </c>
      <c r="J189" s="63">
        <v>109.7</v>
      </c>
      <c r="K189" s="41" t="s">
        <v>103</v>
      </c>
      <c r="L189" s="40"/>
    </row>
    <row r="190" spans="1:12" ht="15" x14ac:dyDescent="0.25">
      <c r="A190" s="22"/>
      <c r="B190" s="14"/>
      <c r="C190" s="10"/>
      <c r="D190" s="51" t="s">
        <v>22</v>
      </c>
      <c r="E190" s="73" t="s">
        <v>100</v>
      </c>
      <c r="F190" s="75">
        <v>200</v>
      </c>
      <c r="G190" s="77">
        <v>0.6</v>
      </c>
      <c r="H190" s="77">
        <v>0.1</v>
      </c>
      <c r="I190" s="63">
        <v>31.7</v>
      </c>
      <c r="J190" s="63">
        <v>130.1</v>
      </c>
      <c r="K190" s="41" t="s">
        <v>154</v>
      </c>
      <c r="L190" s="40"/>
    </row>
    <row r="191" spans="1:12" ht="15" x14ac:dyDescent="0.25">
      <c r="A191" s="22"/>
      <c r="B191" s="14"/>
      <c r="C191" s="10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6"/>
      <c r="C194" s="7"/>
      <c r="D194" s="17" t="s">
        <v>33</v>
      </c>
      <c r="E194" s="8"/>
      <c r="F194" s="18">
        <f>SUM(F185:F193)</f>
        <v>790</v>
      </c>
      <c r="G194" s="18">
        <f t="shared" ref="G194:J194" si="81">SUM(G185:G193)</f>
        <v>30.599999999999998</v>
      </c>
      <c r="H194" s="18">
        <f t="shared" si="81"/>
        <v>28.000000000000004</v>
      </c>
      <c r="I194" s="18">
        <f t="shared" si="81"/>
        <v>136.69999999999999</v>
      </c>
      <c r="J194" s="18">
        <f t="shared" si="81"/>
        <v>921.58</v>
      </c>
      <c r="K194" s="24"/>
      <c r="L194" s="18">
        <f t="shared" ref="L194" si="82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108" t="s">
        <v>4</v>
      </c>
      <c r="D195" s="109"/>
      <c r="E195" s="30"/>
      <c r="F195" s="90">
        <f>F184+F194</f>
        <v>1100</v>
      </c>
      <c r="G195" s="90">
        <f t="shared" ref="G195" si="83">G184+G194</f>
        <v>39.199999999999996</v>
      </c>
      <c r="H195" s="90">
        <f t="shared" ref="H195" si="84">H184+H194</f>
        <v>41.400000000000006</v>
      </c>
      <c r="I195" s="90">
        <f t="shared" ref="I195" si="85">I184+I194</f>
        <v>217.29999999999998</v>
      </c>
      <c r="J195" s="90">
        <f t="shared" ref="J195:L195" si="86">J184+J194</f>
        <v>1398.42</v>
      </c>
      <c r="K195" s="31"/>
      <c r="L195" s="31">
        <f t="shared" si="86"/>
        <v>0</v>
      </c>
    </row>
    <row r="196" spans="1:12" ht="13.5" thickBot="1" x14ac:dyDescent="0.25">
      <c r="A196" s="26"/>
      <c r="B196" s="27"/>
      <c r="C196" s="110" t="s">
        <v>5</v>
      </c>
      <c r="D196" s="110"/>
      <c r="E196" s="110"/>
      <c r="F196" s="33">
        <f>(F24+F43+F62+F81+F100+F119+F138+F157+F176+F195)/(IF(F24=0,0,1)+IF(F43=0,0,1)+IF(F62=0,0,1)+IF(F81=0,0,1)+IF(F100=0,0,1)+IF(F119=0,0,1)+IF(F138=0,0,1)+IF(F157=0,0,1)+IF(F176=0,0,1)+IF(F195=0,0,1))</f>
        <v>1375.4</v>
      </c>
      <c r="G196" s="33">
        <f t="shared" ref="G196:J196" si="87">(G24+G43+G62+G81+G100+G119+G138+G157+G176+G195)/(IF(G24=0,0,1)+IF(G43=0,0,1)+IF(G62=0,0,1)+IF(G81=0,0,1)+IF(G100=0,0,1)+IF(G119=0,0,1)+IF(G138=0,0,1)+IF(G157=0,0,1)+IF(G176=0,0,1)+IF(G195=0,0,1))</f>
        <v>49.518000000000001</v>
      </c>
      <c r="H196" s="33">
        <f t="shared" si="87"/>
        <v>51.277000000000001</v>
      </c>
      <c r="I196" s="33">
        <f t="shared" si="87"/>
        <v>208.07900000000004</v>
      </c>
      <c r="J196" s="33">
        <f t="shared" si="87"/>
        <v>1497.232</v>
      </c>
      <c r="K196" s="33"/>
      <c r="L196" s="33" t="e">
        <f t="shared" ref="L196" si="88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tatty</cp:lastModifiedBy>
  <dcterms:created xsi:type="dcterms:W3CDTF">2022-05-16T14:23:56Z</dcterms:created>
  <dcterms:modified xsi:type="dcterms:W3CDTF">2025-12-06T11:56:19Z</dcterms:modified>
</cp:coreProperties>
</file>